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166ed97d19450388/足尾に緑を育てる会/体験植樹/（緑）体験植樹/R6緑/申請/"/>
    </mc:Choice>
  </mc:AlternateContent>
  <xr:revisionPtr revIDLastSave="11" documentId="13_ncr:1_{DF636B36-5F6C-4857-9F5F-A3E37DC1227A}" xr6:coauthVersionLast="47" xr6:coauthVersionMax="47" xr10:uidLastSave="{704A3337-45E9-4B92-995F-FF6678194827}"/>
  <bookViews>
    <workbookView xWindow="-110" yWindow="-110" windowWidth="19420" windowHeight="10420" xr2:uid="{00000000-000D-0000-FFFF-FFFF00000000}"/>
  </bookViews>
  <sheets>
    <sheet name="申込書" sheetId="6" r:id="rId1"/>
    <sheet name="確認書" sheetId="3" r:id="rId2"/>
    <sheet name="当日用" sheetId="5" r:id="rId3"/>
    <sheet name="請求書" sheetId="9" r:id="rId4"/>
    <sheet name="スタンプ" sheetId="12" r:id="rId5"/>
  </sheets>
  <definedNames>
    <definedName name="_xlnm._FilterDatabase" localSheetId="0" hidden="1">申込書!$A$5:$Q$12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6" l="1"/>
  <c r="I14" i="9"/>
  <c r="I21" i="9" s="1"/>
  <c r="D11" i="9" s="1"/>
  <c r="B3" i="3"/>
  <c r="E36" i="5" l="1"/>
  <c r="E35" i="5"/>
  <c r="Q8" i="3" l="1"/>
  <c r="L8" i="3"/>
  <c r="D8" i="3"/>
  <c r="H7" i="5"/>
  <c r="D7" i="5"/>
  <c r="J10" i="3"/>
  <c r="Q10" i="3" l="1"/>
  <c r="C34" i="5"/>
  <c r="B11" i="6"/>
  <c r="F10" i="3" s="1"/>
  <c r="G5" i="6"/>
  <c r="I32" i="5" l="1"/>
  <c r="L1" i="3"/>
  <c r="B4" i="3"/>
  <c r="D6" i="3"/>
  <c r="D5" i="5" s="1"/>
  <c r="D8" i="5"/>
  <c r="H8" i="5"/>
  <c r="H6" i="5"/>
  <c r="D6" i="5"/>
  <c r="G8" i="3" l="1"/>
  <c r="L3" i="5" s="1"/>
  <c r="H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神山悠利</author>
    <author>midori</author>
  </authors>
  <commentList>
    <comment ref="D31" authorId="0" shapeId="0" xr:uid="{00000000-0006-0000-0000-000001000000}">
      <text>
        <r>
          <rPr>
            <sz val="11"/>
            <rFont val="ＭＳ Ｐゴシック"/>
            <family val="3"/>
            <charset val="128"/>
          </rPr>
          <t>入力例：3211274
（ハイフンなしで7桁）</t>
        </r>
      </text>
    </comment>
    <comment ref="F31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midori:</t>
        </r>
        <r>
          <rPr>
            <sz val="9"/>
            <color indexed="81"/>
            <rFont val="ＭＳ Ｐゴシック"/>
            <family val="3"/>
            <charset val="128"/>
          </rPr>
          <t xml:space="preserve">
▽から選択</t>
        </r>
      </text>
    </comment>
    <comment ref="M32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midori:</t>
        </r>
        <r>
          <rPr>
            <sz val="9"/>
            <color indexed="81"/>
            <rFont val="ＭＳ Ｐゴシック"/>
            <family val="3"/>
            <charset val="128"/>
          </rPr>
          <t xml:space="preserve">
必ずご記入ください</t>
        </r>
      </text>
    </comment>
  </commentList>
</comments>
</file>

<file path=xl/sharedStrings.xml><?xml version="1.0" encoding="utf-8"?>
<sst xmlns="http://schemas.openxmlformats.org/spreadsheetml/2006/main" count="230" uniqueCount="217">
  <si>
    <t>mail： syokuju@ashiomidori.com</t>
    <phoneticPr fontId="1"/>
  </si>
  <si>
    <t>住所</t>
    <rPh sb="0" eb="2">
      <t>ジュウショ</t>
    </rPh>
    <phoneticPr fontId="1"/>
  </si>
  <si>
    <t>〒</t>
    <phoneticPr fontId="1"/>
  </si>
  <si>
    <t>都道府県</t>
    <rPh sb="0" eb="4">
      <t>トドウフケン</t>
    </rPh>
    <phoneticPr fontId="1"/>
  </si>
  <si>
    <t>tel</t>
    <phoneticPr fontId="1"/>
  </si>
  <si>
    <t>fax</t>
    <phoneticPr fontId="1"/>
  </si>
  <si>
    <t>mail</t>
    <phoneticPr fontId="1"/>
  </si>
  <si>
    <t>（ふりがな）</t>
    <phoneticPr fontId="1"/>
  </si>
  <si>
    <t>実施状況</t>
    <rPh sb="0" eb="2">
      <t>ジッシ</t>
    </rPh>
    <rPh sb="2" eb="4">
      <t>ジョウキョウ</t>
    </rPh>
    <phoneticPr fontId="1"/>
  </si>
  <si>
    <t>希望日時</t>
    <rPh sb="0" eb="2">
      <t>キボウ</t>
    </rPh>
    <rPh sb="3" eb="4">
      <t>ジ</t>
    </rPh>
    <phoneticPr fontId="1"/>
  </si>
  <si>
    <t>から</t>
    <phoneticPr fontId="1"/>
  </si>
  <si>
    <t>合計</t>
    <rPh sb="0" eb="2">
      <t>ゴウケイ</t>
    </rPh>
    <phoneticPr fontId="1"/>
  </si>
  <si>
    <t>未就学児童</t>
    <rPh sb="0" eb="3">
      <t>ミシュウガク</t>
    </rPh>
    <rPh sb="3" eb="5">
      <t>ジドウ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</si>
  <si>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</si>
  <si>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</si>
  <si>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</t>
    <rPh sb="0" eb="3">
      <t>ダイガクセイ</t>
    </rPh>
    <phoneticPr fontId="1"/>
  </si>
  <si>
    <t>成人</t>
    <rPh sb="0" eb="2">
      <t>セイジン</t>
    </rPh>
    <phoneticPr fontId="1"/>
  </si>
  <si>
    <t>引率者</t>
    <rPh sb="0" eb="3">
      <t>インソツシャ</t>
    </rPh>
    <phoneticPr fontId="1"/>
  </si>
  <si>
    <t>受付確認書送付日</t>
    <rPh sb="0" eb="2">
      <t>ウケツケ</t>
    </rPh>
    <rPh sb="2" eb="5">
      <t>カクニンショ</t>
    </rPh>
    <rPh sb="5" eb="7">
      <t>ソウフ</t>
    </rPh>
    <rPh sb="7" eb="8">
      <t>ヒ</t>
    </rPh>
    <phoneticPr fontId="1"/>
  </si>
  <si>
    <t>その他</t>
  </si>
  <si>
    <r>
      <t>体験植樹受付確認書</t>
    </r>
    <r>
      <rPr>
        <b/>
        <sz val="11"/>
        <rFont val="ＭＳ ゴシック"/>
        <family val="3"/>
        <charset val="128"/>
      </rPr>
      <t>　　　　　　　　　　　　</t>
    </r>
    <rPh sb="0" eb="2">
      <t>タイケン</t>
    </rPh>
    <rPh sb="2" eb="4">
      <t>ショクジュ</t>
    </rPh>
    <rPh sb="4" eb="6">
      <t>ウケツケ</t>
    </rPh>
    <rPh sb="6" eb="8">
      <t>カクニン</t>
    </rPh>
    <rPh sb="8" eb="9">
      <t>ショ</t>
    </rPh>
    <phoneticPr fontId="1"/>
  </si>
  <si>
    <t>御中</t>
    <rPh sb="0" eb="2">
      <t>オンチュウ</t>
    </rPh>
    <phoneticPr fontId="1"/>
  </si>
  <si>
    <r>
      <t>NPO法人 足尾に緑を育てる会</t>
    </r>
    <r>
      <rPr>
        <sz val="11"/>
        <rFont val="ＭＳ 明朝"/>
        <family val="1"/>
        <charset val="128"/>
      </rPr>
      <t xml:space="preserve">
　TEL　0288-93-2180
　FAX　0288-93-2187
</t>
    </r>
    <r>
      <rPr>
        <sz val="10"/>
        <rFont val="ＭＳ 明朝"/>
        <family val="1"/>
        <charset val="128"/>
      </rPr>
      <t>　〒321-1523 栃木県日光市足尾町松原2-9</t>
    </r>
    <rPh sb="3" eb="5">
      <t>ホウジン</t>
    </rPh>
    <rPh sb="6" eb="8">
      <t>アシオ</t>
    </rPh>
    <rPh sb="9" eb="10">
      <t>ミドリ</t>
    </rPh>
    <rPh sb="11" eb="12">
      <t>ソダ</t>
    </rPh>
    <rPh sb="14" eb="15">
      <t>カイ</t>
    </rPh>
    <rPh sb="63" eb="66">
      <t>トチギケン</t>
    </rPh>
    <rPh sb="66" eb="69">
      <t>ニッコウシ</t>
    </rPh>
    <rPh sb="69" eb="72">
      <t>アシオマチ</t>
    </rPh>
    <rPh sb="72" eb="74">
      <t>マツバラ</t>
    </rPh>
    <phoneticPr fontId="1"/>
  </si>
  <si>
    <t>様</t>
    <rPh sb="0" eb="1">
      <t>サマ</t>
    </rPh>
    <phoneticPr fontId="1"/>
  </si>
  <si>
    <t>体験植樹団体：</t>
    <rPh sb="0" eb="2">
      <t>タイケン</t>
    </rPh>
    <rPh sb="2" eb="4">
      <t>ショクジュ</t>
    </rPh>
    <rPh sb="4" eb="6">
      <t>ダンタイ</t>
    </rPh>
    <phoneticPr fontId="1"/>
  </si>
  <si>
    <t>　</t>
    <phoneticPr fontId="1"/>
  </si>
  <si>
    <t>担当：</t>
    <rPh sb="0" eb="1">
      <t>タン</t>
    </rPh>
    <rPh sb="1" eb="2">
      <t>トウ</t>
    </rPh>
    <phoneticPr fontId="1"/>
  </si>
  <si>
    <t>体験植樹日時</t>
    <rPh sb="0" eb="2">
      <t>タイケン</t>
    </rPh>
    <rPh sb="2" eb="4">
      <t>ショクジュ</t>
    </rPh>
    <rPh sb="4" eb="6">
      <t>ニチジ</t>
    </rPh>
    <phoneticPr fontId="1"/>
  </si>
  <si>
    <t>終了時間</t>
    <rPh sb="0" eb="2">
      <t>シュウリョウ</t>
    </rPh>
    <rPh sb="2" eb="4">
      <t>ジカン</t>
    </rPh>
    <phoneticPr fontId="1"/>
  </si>
  <si>
    <t>体験植樹費用</t>
  </si>
  <si>
    <t>植樹人数</t>
  </si>
  <si>
    <t>準備苗木</t>
  </si>
  <si>
    <t>協力金</t>
  </si>
  <si>
    <t>体験植樹スケジュール</t>
    <rPh sb="0" eb="2">
      <t>タイケン</t>
    </rPh>
    <rPh sb="2" eb="4">
      <t>ショクジュ</t>
    </rPh>
    <phoneticPr fontId="1"/>
  </si>
  <si>
    <t>団体名</t>
    <rPh sb="0" eb="2">
      <t>ダンタイ</t>
    </rPh>
    <rPh sb="2" eb="3">
      <t>メイ</t>
    </rPh>
    <phoneticPr fontId="1"/>
  </si>
  <si>
    <t>時間</t>
    <rPh sb="0" eb="2">
      <t>ジカン</t>
    </rPh>
    <phoneticPr fontId="1"/>
  </si>
  <si>
    <t>～</t>
    <phoneticPr fontId="1"/>
  </si>
  <si>
    <t>携帯</t>
    <rPh sb="0" eb="2">
      <t>ケイタイ</t>
    </rPh>
    <phoneticPr fontId="1"/>
  </si>
  <si>
    <t>本数</t>
    <rPh sb="0" eb="2">
      <t>ホンスウ</t>
    </rPh>
    <phoneticPr fontId="1"/>
  </si>
  <si>
    <t>人数</t>
  </si>
  <si>
    <t>持ち込み</t>
    <rPh sb="0" eb="1">
      <t>モ</t>
    </rPh>
    <rPh sb="2" eb="3">
      <t>コ</t>
    </rPh>
    <phoneticPr fontId="1"/>
  </si>
  <si>
    <t>樹種</t>
    <rPh sb="0" eb="2">
      <t>ジュシュ</t>
    </rPh>
    <phoneticPr fontId="1"/>
  </si>
  <si>
    <t>場所</t>
    <rPh sb="0" eb="2">
      <t>バショ</t>
    </rPh>
    <phoneticPr fontId="1"/>
  </si>
  <si>
    <t>アオギリ</t>
    <phoneticPr fontId="1"/>
  </si>
  <si>
    <t>シラカシ</t>
    <phoneticPr fontId="1"/>
  </si>
  <si>
    <t>久蔵口</t>
    <rPh sb="0" eb="1">
      <t>ヒサ</t>
    </rPh>
    <rPh sb="2" eb="3">
      <t>グチ</t>
    </rPh>
    <phoneticPr fontId="1"/>
  </si>
  <si>
    <t>イタヤカエデ</t>
    <phoneticPr fontId="1"/>
  </si>
  <si>
    <t>シロダモ</t>
    <phoneticPr fontId="1"/>
  </si>
  <si>
    <t>ズミ</t>
    <phoneticPr fontId="1"/>
  </si>
  <si>
    <t>ウバメガシ</t>
    <phoneticPr fontId="1"/>
  </si>
  <si>
    <t>ツバキ</t>
    <phoneticPr fontId="1"/>
  </si>
  <si>
    <t>ウメモドキ</t>
    <phoneticPr fontId="1"/>
  </si>
  <si>
    <t>ナナカマド</t>
    <phoneticPr fontId="1"/>
  </si>
  <si>
    <t>上桐久保</t>
    <rPh sb="0" eb="1">
      <t>カミ</t>
    </rPh>
    <rPh sb="1" eb="2">
      <t>キリ</t>
    </rPh>
    <rPh sb="2" eb="4">
      <t>クボ</t>
    </rPh>
    <phoneticPr fontId="1"/>
  </si>
  <si>
    <t>ウリハダカエデ</t>
    <phoneticPr fontId="1"/>
  </si>
  <si>
    <t>ハクウンボク</t>
    <phoneticPr fontId="1"/>
  </si>
  <si>
    <t>アカン沢</t>
    <rPh sb="3" eb="4">
      <t>サワ</t>
    </rPh>
    <phoneticPr fontId="1"/>
  </si>
  <si>
    <t>エノキ</t>
    <phoneticPr fontId="1"/>
  </si>
  <si>
    <t>戸四郎沢</t>
    <rPh sb="0" eb="3">
      <t>トシロウ</t>
    </rPh>
    <rPh sb="3" eb="4">
      <t>サワ</t>
    </rPh>
    <phoneticPr fontId="1"/>
  </si>
  <si>
    <t>ブナ</t>
    <phoneticPr fontId="1"/>
  </si>
  <si>
    <t>他</t>
    <rPh sb="0" eb="1">
      <t>タ</t>
    </rPh>
    <phoneticPr fontId="1"/>
  </si>
  <si>
    <t>対応者</t>
    <rPh sb="0" eb="3">
      <t>タイオウシャ</t>
    </rPh>
    <phoneticPr fontId="1"/>
  </si>
  <si>
    <t>ガマズミ</t>
    <phoneticPr fontId="1"/>
  </si>
  <si>
    <t>マユミ</t>
    <phoneticPr fontId="1"/>
  </si>
  <si>
    <t>秋野</t>
    <rPh sb="0" eb="2">
      <t>アキノ</t>
    </rPh>
    <phoneticPr fontId="1"/>
  </si>
  <si>
    <t>カンボク</t>
    <phoneticPr fontId="1"/>
  </si>
  <si>
    <t>ミズナラ</t>
    <phoneticPr fontId="1"/>
  </si>
  <si>
    <t>木村</t>
    <phoneticPr fontId="1"/>
  </si>
  <si>
    <t>キョウチクトウ</t>
    <phoneticPr fontId="1"/>
  </si>
  <si>
    <t>相田</t>
  </si>
  <si>
    <t>クヌギ</t>
    <phoneticPr fontId="1"/>
  </si>
  <si>
    <t>ヤブデマリ</t>
    <phoneticPr fontId="1"/>
  </si>
  <si>
    <t>大島</t>
    <phoneticPr fontId="1"/>
  </si>
  <si>
    <t>木藤</t>
    <rPh sb="0" eb="2">
      <t>キドウ</t>
    </rPh>
    <phoneticPr fontId="1"/>
  </si>
  <si>
    <t>ケヤキ</t>
    <phoneticPr fontId="1"/>
  </si>
  <si>
    <t>堀内</t>
    <rPh sb="0" eb="2">
      <t>ホリウチ</t>
    </rPh>
    <phoneticPr fontId="1"/>
  </si>
  <si>
    <t>コナラ</t>
    <phoneticPr fontId="1"/>
  </si>
  <si>
    <t>廣田</t>
    <rPh sb="0" eb="2">
      <t>ヒロタ</t>
    </rPh>
    <phoneticPr fontId="1"/>
  </si>
  <si>
    <t>コハウチワカエデ</t>
    <phoneticPr fontId="1"/>
  </si>
  <si>
    <t>篠原</t>
    <rPh sb="0" eb="2">
      <t>シノハラ</t>
    </rPh>
    <phoneticPr fontId="1"/>
  </si>
  <si>
    <t>コブシ</t>
    <phoneticPr fontId="1"/>
  </si>
  <si>
    <t>エゴ</t>
    <phoneticPr fontId="1"/>
  </si>
  <si>
    <t>川</t>
    <rPh sb="0" eb="1">
      <t>カワ</t>
    </rPh>
    <phoneticPr fontId="1"/>
  </si>
  <si>
    <t>ゴンズイ</t>
    <phoneticPr fontId="1"/>
  </si>
  <si>
    <t>白井</t>
    <rPh sb="0" eb="2">
      <t>シライ</t>
    </rPh>
    <phoneticPr fontId="1"/>
  </si>
  <si>
    <t>サンシュユ</t>
    <phoneticPr fontId="1"/>
  </si>
  <si>
    <t>他</t>
  </si>
  <si>
    <t>長野</t>
    <rPh sb="0" eb="2">
      <t>ナガノ</t>
    </rPh>
    <phoneticPr fontId="1"/>
  </si>
  <si>
    <t>神山一</t>
    <rPh sb="0" eb="2">
      <t>カミヤマ</t>
    </rPh>
    <rPh sb="2" eb="3">
      <t>イチ</t>
    </rPh>
    <phoneticPr fontId="1"/>
  </si>
  <si>
    <t>正面</t>
    <rPh sb="0" eb="2">
      <t>ショウメン</t>
    </rPh>
    <phoneticPr fontId="1"/>
  </si>
  <si>
    <t>左</t>
    <rPh sb="0" eb="1">
      <t>ヒダリ</t>
    </rPh>
    <phoneticPr fontId="1"/>
  </si>
  <si>
    <t>左上</t>
    <rPh sb="0" eb="1">
      <t>ヒダリ</t>
    </rPh>
    <rPh sb="1" eb="2">
      <t>ウエ</t>
    </rPh>
    <phoneticPr fontId="1"/>
  </si>
  <si>
    <t>久蔵口</t>
    <rPh sb="0" eb="2">
      <t>キュウゾウ</t>
    </rPh>
    <rPh sb="2" eb="3">
      <t>グチ</t>
    </rPh>
    <phoneticPr fontId="1"/>
  </si>
  <si>
    <t>　集合時間</t>
    <rPh sb="1" eb="3">
      <t>シュウゴウ</t>
    </rPh>
    <rPh sb="3" eb="5">
      <t>ジカン</t>
    </rPh>
    <phoneticPr fontId="1"/>
  </si>
  <si>
    <t>年生</t>
    <rPh sb="0" eb="2">
      <t>ネンセイ</t>
    </rPh>
    <phoneticPr fontId="1"/>
  </si>
  <si>
    <t>小学</t>
    <rPh sb="0" eb="2">
      <t>ショウガク</t>
    </rPh>
    <phoneticPr fontId="1"/>
  </si>
  <si>
    <t>植樹本数</t>
    <rPh sb="0" eb="2">
      <t>ショクジュ</t>
    </rPh>
    <rPh sb="2" eb="4">
      <t>ホンスウ</t>
    </rPh>
    <phoneticPr fontId="1"/>
  </si>
  <si>
    <t>本</t>
    <rPh sb="0" eb="1">
      <t>ホン</t>
    </rPh>
    <phoneticPr fontId="1"/>
  </si>
  <si>
    <t>合計</t>
    <rPh sb="0" eb="2">
      <t>ゴウケイ</t>
    </rPh>
    <phoneticPr fontId="1"/>
  </si>
  <si>
    <t>支払い方法</t>
    <rPh sb="0" eb="2">
      <t>シハラ</t>
    </rPh>
    <rPh sb="3" eb="5">
      <t>ホウホウ</t>
    </rPh>
    <phoneticPr fontId="1"/>
  </si>
  <si>
    <t>↑入力例　10：00</t>
    <rPh sb="1" eb="3">
      <t>ニュウリョク</t>
    </rPh>
    <rPh sb="3" eb="4">
      <t>レイ</t>
    </rPh>
    <phoneticPr fontId="1"/>
  </si>
  <si>
    <t>↑入力例　13:00</t>
    <rPh sb="1" eb="3">
      <t>ニュウリョク</t>
    </rPh>
    <rPh sb="3" eb="4">
      <t>レイ</t>
    </rPh>
    <phoneticPr fontId="1"/>
  </si>
  <si>
    <t>植樹参加人数と内訳</t>
    <rPh sb="0" eb="2">
      <t>ショクジュ</t>
    </rPh>
    <rPh sb="2" eb="4">
      <t>サンカ</t>
    </rPh>
    <rPh sb="4" eb="6">
      <t>ニンズウ</t>
    </rPh>
    <rPh sb="7" eb="9">
      <t>ウチワケ</t>
    </rPh>
    <phoneticPr fontId="1"/>
  </si>
  <si>
    <t>植樹実施団体名</t>
    <rPh sb="0" eb="2">
      <t>ショクジュ</t>
    </rPh>
    <rPh sb="2" eb="4">
      <t>ジッシ</t>
    </rPh>
    <rPh sb="4" eb="7">
      <t>ダンタイメイ</t>
    </rPh>
    <phoneticPr fontId="1"/>
  </si>
  <si>
    <t>1人当たり</t>
    <rPh sb="1" eb="2">
      <t>ニン</t>
    </rPh>
    <rPh sb="2" eb="3">
      <t>ア</t>
    </rPh>
    <phoneticPr fontId="1"/>
  </si>
  <si>
    <t>携帯</t>
    <rPh sb="0" eb="2">
      <t>ケイタイ</t>
    </rPh>
    <phoneticPr fontId="1"/>
  </si>
  <si>
    <t>費用</t>
    <rPh sb="0" eb="2">
      <t>ヒヨウ</t>
    </rPh>
    <phoneticPr fontId="1"/>
  </si>
  <si>
    <t>安全確保のため年齢別に人数をご入力下さい（合計人数が算出されます）</t>
    <rPh sb="0" eb="2">
      <t>アンゼン</t>
    </rPh>
    <rPh sb="2" eb="4">
      <t>カクホ</t>
    </rPh>
    <rPh sb="7" eb="9">
      <t>ネンレイ</t>
    </rPh>
    <rPh sb="9" eb="10">
      <t>ベツ</t>
    </rPh>
    <rPh sb="11" eb="13">
      <t>ニンズウ</t>
    </rPh>
    <rPh sb="15" eb="17">
      <t>ニュウリョク</t>
    </rPh>
    <rPh sb="17" eb="18">
      <t>クダ</t>
    </rPh>
    <rPh sb="21" eb="23">
      <t>ゴウケイ</t>
    </rPh>
    <rPh sb="23" eb="25">
      <t>ニンズウ</t>
    </rPh>
    <rPh sb="26" eb="28">
      <t>サンシュツ</t>
    </rPh>
    <phoneticPr fontId="1"/>
  </si>
  <si>
    <t>小学生の場合、▽から学年を選択してください。</t>
    <rPh sb="0" eb="3">
      <t>ショウガクセイ</t>
    </rPh>
    <rPh sb="4" eb="6">
      <t>バアイ</t>
    </rPh>
    <rPh sb="10" eb="12">
      <t>ガクネン</t>
    </rPh>
    <rPh sb="13" eb="15">
      <t>センタク</t>
    </rPh>
    <phoneticPr fontId="1"/>
  </si>
  <si>
    <t>担当者</t>
    <rPh sb="0" eb="3">
      <t>タントウシャ</t>
    </rPh>
    <phoneticPr fontId="1"/>
  </si>
  <si>
    <t>直通/携帯</t>
    <rPh sb="0" eb="2">
      <t>チョクツウ</t>
    </rPh>
    <rPh sb="3" eb="5">
      <t>ケイタイ</t>
    </rPh>
    <phoneticPr fontId="1"/>
  </si>
  <si>
    <t>領収書宛名</t>
    <rPh sb="0" eb="3">
      <t>リョウシュウショ</t>
    </rPh>
    <rPh sb="3" eb="5">
      <t>アテナ</t>
    </rPh>
    <phoneticPr fontId="1"/>
  </si>
  <si>
    <t>請求書宛名</t>
    <rPh sb="0" eb="3">
      <t>セイキュウショ</t>
    </rPh>
    <rPh sb="3" eb="5">
      <t>アテナ</t>
    </rPh>
    <phoneticPr fontId="1"/>
  </si>
  <si>
    <t>□をクリックして、該当情報（領収書／請求書宛名）を右に記入してください。</t>
    <rPh sb="9" eb="11">
      <t>ガイトウ</t>
    </rPh>
    <rPh sb="11" eb="13">
      <t>ジョウホウ</t>
    </rPh>
    <rPh sb="14" eb="17">
      <t>リョウシュウショ</t>
    </rPh>
    <rPh sb="18" eb="21">
      <t>セイキュウショ</t>
    </rPh>
    <rPh sb="21" eb="23">
      <t>アテナ</t>
    </rPh>
    <rPh sb="25" eb="26">
      <t>ミギ</t>
    </rPh>
    <rPh sb="27" eb="29">
      <t>キニュウ</t>
    </rPh>
    <phoneticPr fontId="1"/>
  </si>
  <si>
    <t>請求書</t>
    <rPh sb="0" eb="3">
      <t>セイキュウショ</t>
    </rPh>
    <phoneticPr fontId="35"/>
  </si>
  <si>
    <t>発行日</t>
    <rPh sb="0" eb="2">
      <t>ハッコウ</t>
    </rPh>
    <rPh sb="2" eb="3">
      <t>ヒ</t>
    </rPh>
    <phoneticPr fontId="35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</si>
  <si>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35"/>
  </si>
  <si>
    <t>足尾に緑を育てる会</t>
    <rPh sb="0" eb="9">
      <t>ア</t>
    </rPh>
    <phoneticPr fontId="35"/>
  </si>
  <si>
    <t>栃木県日光市足尾町松原2-9</t>
    <rPh sb="0" eb="3">
      <t>トチギケン</t>
    </rPh>
    <rPh sb="3" eb="6">
      <t>ニッコウシ</t>
    </rPh>
    <rPh sb="6" eb="9">
      <t>アシオマチ</t>
    </rPh>
    <rPh sb="9" eb="11">
      <t>マツバラ</t>
    </rPh>
    <phoneticPr fontId="35"/>
  </si>
  <si>
    <t>TEL 0288-93-2180</t>
    <phoneticPr fontId="35"/>
  </si>
  <si>
    <t>FAX 0288-93-2187</t>
    <phoneticPr fontId="35"/>
  </si>
  <si>
    <t>下記の通りご請求申し上げます</t>
    <rPh sb="6" eb="8">
      <t>セイキュウ</t>
    </rPh>
    <rPh sb="8" eb="9">
      <t>モウ</t>
    </rPh>
    <rPh sb="10" eb="11">
      <t>ア</t>
    </rPh>
    <phoneticPr fontId="35"/>
  </si>
  <si>
    <t>税込合計金額</t>
  </si>
  <si>
    <t>税率</t>
  </si>
  <si>
    <t>消費税額</t>
  </si>
  <si>
    <t>日　　付</t>
    <rPh sb="0" eb="1">
      <t>ヒ</t>
    </rPh>
    <rPh sb="3" eb="4">
      <t>ヅケ</t>
    </rPh>
    <phoneticPr fontId="35"/>
  </si>
  <si>
    <t>項　　　　　　　　目</t>
    <rPh sb="0" eb="1">
      <t>コウ</t>
    </rPh>
    <rPh sb="9" eb="10">
      <t>メ</t>
    </rPh>
    <phoneticPr fontId="35"/>
  </si>
  <si>
    <t>数量</t>
    <rPh sb="0" eb="1">
      <t>カズ</t>
    </rPh>
    <rPh sb="1" eb="2">
      <t>リョウ</t>
    </rPh>
    <phoneticPr fontId="35"/>
  </si>
  <si>
    <t>単価</t>
    <rPh sb="0" eb="1">
      <t>タン</t>
    </rPh>
    <rPh sb="1" eb="2">
      <t>アタイ</t>
    </rPh>
    <phoneticPr fontId="35"/>
  </si>
  <si>
    <t>金額</t>
    <rPh sb="0" eb="1">
      <t>キン</t>
    </rPh>
    <rPh sb="1" eb="2">
      <t>ガク</t>
    </rPh>
    <phoneticPr fontId="35"/>
  </si>
  <si>
    <t>備考</t>
    <rPh sb="0" eb="1">
      <t>ビ</t>
    </rPh>
    <rPh sb="1" eb="2">
      <t>コウ</t>
    </rPh>
    <phoneticPr fontId="35"/>
  </si>
  <si>
    <t>合　計　金　額</t>
  </si>
  <si>
    <t>振込先</t>
    <phoneticPr fontId="5"/>
  </si>
  <si>
    <t>銀行名</t>
    <rPh sb="0" eb="3">
      <t>ギンコウメイ</t>
    </rPh>
    <phoneticPr fontId="5"/>
  </si>
  <si>
    <t>足利銀行</t>
    <rPh sb="0" eb="2">
      <t>アシカガ</t>
    </rPh>
    <rPh sb="2" eb="4">
      <t>ギンコウ</t>
    </rPh>
    <phoneticPr fontId="35"/>
  </si>
  <si>
    <t>支店名</t>
    <rPh sb="0" eb="3">
      <t>シテンメイ</t>
    </rPh>
    <phoneticPr fontId="35"/>
  </si>
  <si>
    <t>足尾支店（店番号173）</t>
    <rPh sb="0" eb="2">
      <t>アシオ</t>
    </rPh>
    <rPh sb="2" eb="4">
      <t>シテン</t>
    </rPh>
    <rPh sb="5" eb="6">
      <t>テン</t>
    </rPh>
    <rPh sb="6" eb="8">
      <t>バンゴウ</t>
    </rPh>
    <phoneticPr fontId="35"/>
  </si>
  <si>
    <t>預金の種類</t>
    <rPh sb="0" eb="2">
      <t>ヨキン</t>
    </rPh>
    <rPh sb="3" eb="5">
      <t>シュルイ</t>
    </rPh>
    <phoneticPr fontId="35"/>
  </si>
  <si>
    <t>普通預金</t>
    <rPh sb="0" eb="2">
      <t>フツウ</t>
    </rPh>
    <rPh sb="2" eb="4">
      <t>ヨキン</t>
    </rPh>
    <phoneticPr fontId="35"/>
  </si>
  <si>
    <t>口座番号</t>
    <rPh sb="0" eb="2">
      <t>コウザ</t>
    </rPh>
    <rPh sb="2" eb="4">
      <t>バンゴウ</t>
    </rPh>
    <phoneticPr fontId="35"/>
  </si>
  <si>
    <t>フリガナ</t>
    <phoneticPr fontId="35"/>
  </si>
  <si>
    <t>トクヒ）アシオニミドリヲソダテルカイ</t>
    <phoneticPr fontId="35"/>
  </si>
  <si>
    <t>口座名義</t>
    <rPh sb="0" eb="2">
      <t>コウザ</t>
    </rPh>
    <rPh sb="2" eb="4">
      <t>メイギ</t>
    </rPh>
    <phoneticPr fontId="35"/>
  </si>
  <si>
    <t>※口座名義のフリガナには、理事名は入りません。</t>
  </si>
  <si>
    <t>様</t>
  </si>
  <si>
    <t>特記事項</t>
    <rPh sb="0" eb="2">
      <t>トッキ</t>
    </rPh>
    <rPh sb="2" eb="4">
      <t>ジコウ</t>
    </rPh>
    <phoneticPr fontId="1"/>
  </si>
  <si>
    <t>その他ご要望があれば、こちらにご記入ください</t>
    <rPh sb="2" eb="3">
      <t>タ</t>
    </rPh>
    <rPh sb="4" eb="6">
      <t>ヨウボウ</t>
    </rPh>
    <rPh sb="16" eb="18">
      <t>キニュウ</t>
    </rPh>
    <phoneticPr fontId="1"/>
  </si>
  <si>
    <r>
      <t>白色部分に必要事項を記入／選択し、</t>
    </r>
    <r>
      <rPr>
        <b/>
        <u/>
        <sz val="11"/>
        <color rgb="FFFF0000"/>
        <rFont val="ＭＳ Ｐゴシック"/>
        <family val="3"/>
        <charset val="128"/>
      </rPr>
      <t>可能な限りメール添付</t>
    </r>
    <r>
      <rPr>
        <b/>
        <sz val="11"/>
        <rFont val="ＭＳ Ｐゴシック"/>
        <family val="3"/>
        <charset val="128"/>
      </rPr>
      <t>で</t>
    </r>
    <r>
      <rPr>
        <sz val="11"/>
        <rFont val="ＭＳ Ｐゴシック"/>
        <family val="3"/>
        <charset val="128"/>
      </rPr>
      <t>お申込ください。</t>
    </r>
    <rPh sb="0" eb="2">
      <t>ハクショク</t>
    </rPh>
    <rPh sb="2" eb="4">
      <t>ブブン</t>
    </rPh>
    <rPh sb="13" eb="15">
      <t>センタク</t>
    </rPh>
    <rPh sb="17" eb="19">
      <t>カノウ</t>
    </rPh>
    <rPh sb="20" eb="21">
      <t>カギ</t>
    </rPh>
    <rPh sb="25" eb="27">
      <t>テンプ</t>
    </rPh>
    <rPh sb="29" eb="31">
      <t>モウシコミ</t>
    </rPh>
    <phoneticPr fontId="1"/>
  </si>
  <si>
    <t>---</t>
    <phoneticPr fontId="1"/>
  </si>
  <si>
    <t>no</t>
    <phoneticPr fontId="1"/>
  </si>
  <si>
    <t>団体名</t>
    <rPh sb="0" eb="3">
      <t>ダンタイメイ</t>
    </rPh>
    <phoneticPr fontId="1"/>
  </si>
  <si>
    <t>当日連絡者情報</t>
    <rPh sb="0" eb="2">
      <t>トウジツ</t>
    </rPh>
    <rPh sb="2" eb="5">
      <t>レンラクシャ</t>
    </rPh>
    <rPh sb="5" eb="7">
      <t>ジョウホウ</t>
    </rPh>
    <phoneticPr fontId="1"/>
  </si>
  <si>
    <t>氏名</t>
    <rPh sb="0" eb="2">
      <t>シメイ</t>
    </rPh>
    <phoneticPr fontId="1"/>
  </si>
  <si>
    <t>本数を記入</t>
    <rPh sb="0" eb="2">
      <t>ホンスウ</t>
    </rPh>
    <rPh sb="3" eb="5">
      <t>キニュウ</t>
    </rPh>
    <phoneticPr fontId="1"/>
  </si>
  <si>
    <t>該当に○</t>
    <rPh sb="0" eb="2">
      <t>ガイトウ</t>
    </rPh>
    <phoneticPr fontId="1"/>
  </si>
  <si>
    <t>○と時間数</t>
    <rPh sb="2" eb="5">
      <t>ジカンスウ</t>
    </rPh>
    <phoneticPr fontId="1"/>
  </si>
  <si>
    <t>サワグルミ</t>
    <phoneticPr fontId="1"/>
  </si>
  <si>
    <t>オニグルミ</t>
    <phoneticPr fontId="1"/>
  </si>
  <si>
    <t>松木右岸</t>
    <rPh sb="0" eb="2">
      <t>マツキ</t>
    </rPh>
    <rPh sb="2" eb="4">
      <t>ウガン</t>
    </rPh>
    <phoneticPr fontId="1"/>
  </si>
  <si>
    <t>星野</t>
    <rPh sb="0" eb="2">
      <t>ホシノ</t>
    </rPh>
    <phoneticPr fontId="1"/>
  </si>
  <si>
    <t>イチョウ</t>
    <phoneticPr fontId="1"/>
  </si>
  <si>
    <t>ハナミズキ（白）</t>
    <rPh sb="6" eb="7">
      <t>シロ</t>
    </rPh>
    <phoneticPr fontId="1"/>
  </si>
  <si>
    <t>ハナミズキ（赤）</t>
    <rPh sb="6" eb="7">
      <t>アカ</t>
    </rPh>
    <phoneticPr fontId="1"/>
  </si>
  <si>
    <t>ヤマボウシ</t>
    <phoneticPr fontId="1"/>
  </si>
  <si>
    <t>ヤマモミジ</t>
    <phoneticPr fontId="1"/>
  </si>
  <si>
    <t>ヤマザクラ</t>
    <phoneticPr fontId="1"/>
  </si>
  <si>
    <t>ヤマグリ</t>
    <phoneticPr fontId="1"/>
  </si>
  <si>
    <t>マツ</t>
    <phoneticPr fontId="1"/>
  </si>
  <si>
    <t>オオヤマザクラ</t>
    <phoneticPr fontId="1"/>
  </si>
  <si>
    <t>ムラサキシキブ</t>
    <phoneticPr fontId="1"/>
  </si>
  <si>
    <t>イロハモミジ</t>
    <phoneticPr fontId="1"/>
  </si>
  <si>
    <t>費用</t>
    <rPh sb="0" eb="2">
      <t>ヒヨウ</t>
    </rPh>
    <phoneticPr fontId="1"/>
  </si>
  <si>
    <t>領収書宛名</t>
    <rPh sb="0" eb="3">
      <t>リョウシュウショ</t>
    </rPh>
    <rPh sb="3" eb="5">
      <t>アテナ</t>
    </rPh>
    <phoneticPr fontId="1"/>
  </si>
  <si>
    <t>請求書宛名</t>
    <rPh sb="0" eb="3">
      <t>セイキュウショ</t>
    </rPh>
    <rPh sb="3" eb="5">
      <t>アテナ</t>
    </rPh>
    <phoneticPr fontId="1"/>
  </si>
  <si>
    <r>
      <t>注意：</t>
    </r>
    <r>
      <rPr>
        <b/>
        <u/>
        <sz val="10"/>
        <color rgb="FFFF0000"/>
        <rFont val="ＭＳ Ｐゴシック"/>
        <family val="3"/>
        <charset val="128"/>
      </rPr>
      <t>植樹に参加しない引率者</t>
    </r>
    <r>
      <rPr>
        <sz val="10"/>
        <rFont val="ＭＳ Ｐゴシック"/>
        <family val="3"/>
        <charset val="128"/>
      </rPr>
      <t>がいる場合、右に情報をご記入ください</t>
    </r>
    <rPh sb="0" eb="2">
      <t>チュウイ</t>
    </rPh>
    <rPh sb="3" eb="5">
      <t>ショクジュ</t>
    </rPh>
    <rPh sb="6" eb="8">
      <t>サンカ</t>
    </rPh>
    <rPh sb="11" eb="14">
      <t>インソツシャ</t>
    </rPh>
    <rPh sb="17" eb="19">
      <t>バアイ</t>
    </rPh>
    <rPh sb="20" eb="21">
      <t>ミギ</t>
    </rPh>
    <rPh sb="22" eb="24">
      <t>ジョウホウ</t>
    </rPh>
    <rPh sb="26" eb="28">
      <t>キニュウ</t>
    </rPh>
    <phoneticPr fontId="1"/>
  </si>
  <si>
    <r>
      <rPr>
        <b/>
        <sz val="10"/>
        <color rgb="FFFF0000"/>
        <rFont val="ＭＳ Ｐゴシック"/>
        <family val="3"/>
        <charset val="128"/>
      </rPr>
      <t>当日に足尾を訪問する方の携帯連絡先</t>
    </r>
    <r>
      <rPr>
        <sz val="10"/>
        <rFont val="ＭＳ Ｐゴシック"/>
        <family val="3"/>
        <charset val="128"/>
      </rPr>
      <t>をご記入ください（天候・遅延など緊急連絡用）</t>
    </r>
    <rPh sb="0" eb="2">
      <t>トウジツ</t>
    </rPh>
    <rPh sb="3" eb="5">
      <t>アシオ</t>
    </rPh>
    <rPh sb="6" eb="8">
      <t>ホウモン</t>
    </rPh>
    <rPh sb="10" eb="11">
      <t>カタ</t>
    </rPh>
    <rPh sb="12" eb="14">
      <t>ケイタイ</t>
    </rPh>
    <rPh sb="14" eb="16">
      <t>レンラク</t>
    </rPh>
    <rPh sb="16" eb="17">
      <t>サキ</t>
    </rPh>
    <rPh sb="19" eb="21">
      <t>キニュウ</t>
    </rPh>
    <rPh sb="26" eb="28">
      <t>テンコウ</t>
    </rPh>
    <rPh sb="29" eb="31">
      <t>チエン</t>
    </rPh>
    <rPh sb="33" eb="35">
      <t>キンキュウ</t>
    </rPh>
    <rPh sb="35" eb="37">
      <t>レンラク</t>
    </rPh>
    <rPh sb="37" eb="38">
      <t>ヨウ</t>
    </rPh>
    <phoneticPr fontId="1"/>
  </si>
  <si>
    <t>※5万円以上は印紙200円</t>
    <rPh sb="2" eb="4">
      <t>マンエン</t>
    </rPh>
    <rPh sb="4" eb="6">
      <t>イジョウ</t>
    </rPh>
    <rPh sb="7" eb="9">
      <t>インシ</t>
    </rPh>
    <rPh sb="12" eb="13">
      <t>エン</t>
    </rPh>
    <phoneticPr fontId="1"/>
  </si>
  <si>
    <t>齊藤</t>
    <rPh sb="0" eb="2">
      <t>サイトウ</t>
    </rPh>
    <phoneticPr fontId="1"/>
  </si>
  <si>
    <t>／本</t>
    <rPh sb="1" eb="2">
      <t>ホン</t>
    </rPh>
    <phoneticPr fontId="1"/>
  </si>
  <si>
    <t>【足尾に緑を育てる会受付】</t>
    <rPh sb="1" eb="3">
      <t>アシオ</t>
    </rPh>
    <rPh sb="4" eb="5">
      <t>ミドリ</t>
    </rPh>
    <rPh sb="6" eb="7">
      <t>ソダ</t>
    </rPh>
    <rPh sb="9" eb="10">
      <t>カイ</t>
    </rPh>
    <rPh sb="10" eb="12">
      <t>ウケツケ</t>
    </rPh>
    <phoneticPr fontId="1"/>
  </si>
  <si>
    <r>
      <t>申請者が、</t>
    </r>
    <r>
      <rPr>
        <b/>
        <sz val="12"/>
        <color rgb="FFFF0000"/>
        <rFont val="ＭＳ Ｐゴシック"/>
        <family val="3"/>
        <charset val="128"/>
      </rPr>
      <t>旅行代理店など実施団体と異なる場合</t>
    </r>
    <r>
      <rPr>
        <b/>
        <sz val="12"/>
        <rFont val="ＭＳ Ｐゴシック"/>
        <family val="3"/>
        <charset val="128"/>
      </rPr>
      <t>は以下もご記入ください</t>
    </r>
    <rPh sb="0" eb="2">
      <t>シンセイ</t>
    </rPh>
    <rPh sb="2" eb="3">
      <t>シャ</t>
    </rPh>
    <rPh sb="5" eb="7">
      <t>リョコウ</t>
    </rPh>
    <rPh sb="7" eb="10">
      <t>ダイリテン</t>
    </rPh>
    <rPh sb="12" eb="14">
      <t>ジッシ</t>
    </rPh>
    <rPh sb="14" eb="16">
      <t>ダンタイ</t>
    </rPh>
    <rPh sb="17" eb="18">
      <t>コト</t>
    </rPh>
    <rPh sb="20" eb="22">
      <t>バアイ</t>
    </rPh>
    <rPh sb="23" eb="25">
      <t>イカ</t>
    </rPh>
    <rPh sb="27" eb="29">
      <t>キニュウ</t>
    </rPh>
    <phoneticPr fontId="1"/>
  </si>
  <si>
    <t>足尾に緑を育てる会　記入欄</t>
    <rPh sb="0" eb="2">
      <t>アシオ</t>
    </rPh>
    <rPh sb="3" eb="4">
      <t>ミドリ</t>
    </rPh>
    <rPh sb="5" eb="6">
      <t>ソダ</t>
    </rPh>
    <rPh sb="8" eb="9">
      <t>カイ</t>
    </rPh>
    <rPh sb="10" eb="12">
      <t>キニュウ</t>
    </rPh>
    <rPh sb="12" eb="13">
      <t>ラン</t>
    </rPh>
    <phoneticPr fontId="1"/>
  </si>
  <si>
    <t>送付方法</t>
    <rPh sb="0" eb="2">
      <t>ソウフ</t>
    </rPh>
    <rPh sb="2" eb="4">
      <t>ホウホウ</t>
    </rPh>
    <phoneticPr fontId="1"/>
  </si>
  <si>
    <t>【緑】</t>
    <rPh sb="1" eb="2">
      <t>ミドリ</t>
    </rPh>
    <phoneticPr fontId="1"/>
  </si>
  <si>
    <r>
      <rPr>
        <b/>
        <sz val="11"/>
        <rFont val="ＭＳ ゴシック"/>
        <family val="3"/>
        <charset val="128"/>
      </rPr>
      <t>《質問等の回答》</t>
    </r>
    <r>
      <rPr>
        <sz val="11"/>
        <rFont val="ＭＳ ゴシック"/>
        <family val="3"/>
        <charset val="128"/>
      </rPr>
      <t>：この度は植樹の申込をありがとうございます。当日はどうぞよろしくお願いいたします。</t>
    </r>
    <rPh sb="1" eb="3">
      <t>シツモン</t>
    </rPh>
    <rPh sb="3" eb="4">
      <t>トウ</t>
    </rPh>
    <rPh sb="5" eb="7">
      <t>カイトウ</t>
    </rPh>
    <rPh sb="11" eb="12">
      <t>タビ</t>
    </rPh>
    <rPh sb="13" eb="15">
      <t>ショクジュ</t>
    </rPh>
    <rPh sb="16" eb="18">
      <t>モウシコミ</t>
    </rPh>
    <rPh sb="30" eb="32">
      <t>トウジツ</t>
    </rPh>
    <rPh sb="41" eb="42">
      <t>ネガ</t>
    </rPh>
    <phoneticPr fontId="1"/>
  </si>
  <si>
    <t>◆当日連絡先</t>
    <rPh sb="1" eb="3">
      <t>トウジツ</t>
    </rPh>
    <rPh sb="3" eb="6">
      <t>レンラクサキ</t>
    </rPh>
    <phoneticPr fontId="1"/>
  </si>
  <si>
    <t>計</t>
    <phoneticPr fontId="1"/>
  </si>
  <si>
    <t>◆補足事項</t>
    <phoneticPr fontId="1"/>
  </si>
  <si>
    <r>
      <t>◆持参してください</t>
    </r>
    <r>
      <rPr>
        <sz val="11"/>
        <rFont val="ＭＳ ゴシック"/>
        <family val="3"/>
        <charset val="128"/>
      </rPr>
      <t>　…　軍手・雨具（カッパ）・汚れてもよい服装・飲料</t>
    </r>
    <phoneticPr fontId="1"/>
  </si>
  <si>
    <r>
      <t>◆当会で用意します</t>
    </r>
    <r>
      <rPr>
        <sz val="11"/>
        <rFont val="ＭＳ ゴシック"/>
        <family val="3"/>
        <charset val="128"/>
      </rPr>
      <t>　…　苗木・土・スコップ・バケツなど</t>
    </r>
    <phoneticPr fontId="1"/>
  </si>
  <si>
    <r>
      <t>◆体験植樹の流れ</t>
    </r>
    <r>
      <rPr>
        <sz val="11"/>
        <rFont val="ＭＳ ゴシック"/>
        <family val="3"/>
        <charset val="128"/>
      </rPr>
      <t xml:space="preserve">
</t>
    </r>
    <rPh sb="1" eb="3">
      <t>タイケン</t>
    </rPh>
    <rPh sb="3" eb="5">
      <t>ショクジュ</t>
    </rPh>
    <rPh sb="6" eb="7">
      <t>ナガ</t>
    </rPh>
    <phoneticPr fontId="1"/>
  </si>
  <si>
    <t>　3.植樹方法の説明後、苗木を植える（記念プレートの設置可能、各自で工夫してご用意ください）</t>
    <rPh sb="34" eb="36">
      <t>クフウ</t>
    </rPh>
    <phoneticPr fontId="1"/>
  </si>
  <si>
    <t xml:space="preserve">◇ゲート（遮断機）についての注意事項
</t>
    <phoneticPr fontId="1"/>
  </si>
  <si>
    <t>　詳細はホームページでもご案内しています。</t>
    <rPh sb="1" eb="3">
      <t>ショウサイ</t>
    </rPh>
    <phoneticPr fontId="1"/>
  </si>
  <si>
    <r>
      <t>◆天候について</t>
    </r>
    <r>
      <rPr>
        <sz val="11"/>
        <rFont val="ＭＳ Ｐゴシック"/>
        <family val="3"/>
        <charset val="128"/>
      </rPr>
      <t>　…　多少の雨でも実施できるよう場所を確保しております。実施・中止の判断はお任せします。</t>
    </r>
    <rPh sb="1" eb="3">
      <t>テンコウ</t>
    </rPh>
    <phoneticPr fontId="1"/>
  </si>
  <si>
    <t>　1.足尾砂防ダム横のゲートにて待ち合わせ（スタッフが車輌を誘導します）</t>
    <rPh sb="3" eb="5">
      <t>アシオ</t>
    </rPh>
    <rPh sb="5" eb="7">
      <t>サボウ</t>
    </rPh>
    <rPh sb="9" eb="10">
      <t>ヨコ</t>
    </rPh>
    <rPh sb="16" eb="17">
      <t>マ</t>
    </rPh>
    <rPh sb="18" eb="19">
      <t>ア</t>
    </rPh>
    <rPh sb="27" eb="29">
      <t>シャリョウ</t>
    </rPh>
    <phoneticPr fontId="1"/>
  </si>
  <si>
    <t>・通常、ゲート先は工事用道路のため一般車輌の進入はできませんが、植樹を目的に特別に許可されて
　います。当日は、ゲートのリモコンキーを所持したスタッフと待ち合わせし、植樹地へ向います。
・ゲートは、車輌1台ずつ開閉します。進入、退出時はご注意ください。
・ゲート先は未舗装路です。徐行をお願いいたします。
・工事用車輌が走行しますので、充分注意してください。</t>
    <rPh sb="1" eb="3">
      <t>ツウジョウ</t>
    </rPh>
    <rPh sb="7" eb="8">
      <t>サキ</t>
    </rPh>
    <rPh sb="9" eb="12">
      <t>コウジヨウ</t>
    </rPh>
    <rPh sb="12" eb="14">
      <t>ドウロ</t>
    </rPh>
    <rPh sb="17" eb="19">
      <t>イッパン</t>
    </rPh>
    <rPh sb="19" eb="21">
      <t>シャリョウ</t>
    </rPh>
    <rPh sb="22" eb="24">
      <t>シンニュウ</t>
    </rPh>
    <rPh sb="32" eb="34">
      <t>ショクジュ</t>
    </rPh>
    <rPh sb="35" eb="37">
      <t>モクテキ</t>
    </rPh>
    <rPh sb="38" eb="40">
      <t>トクベツ</t>
    </rPh>
    <rPh sb="41" eb="43">
      <t>キョカ</t>
    </rPh>
    <rPh sb="52" eb="54">
      <t>トウジツ</t>
    </rPh>
    <rPh sb="67" eb="69">
      <t>ショジ</t>
    </rPh>
    <rPh sb="76" eb="77">
      <t>マ</t>
    </rPh>
    <rPh sb="78" eb="79">
      <t>ア</t>
    </rPh>
    <rPh sb="83" eb="85">
      <t>ショクジュ</t>
    </rPh>
    <rPh sb="85" eb="86">
      <t>チ</t>
    </rPh>
    <rPh sb="87" eb="88">
      <t>ムカ</t>
    </rPh>
    <rPh sb="99" eb="101">
      <t>シャリョウ</t>
    </rPh>
    <rPh sb="105" eb="107">
      <t>カイヘイ</t>
    </rPh>
    <rPh sb="111" eb="113">
      <t>シンニュウ</t>
    </rPh>
    <rPh sb="114" eb="116">
      <t>タイシュツ</t>
    </rPh>
    <rPh sb="116" eb="117">
      <t>ドキ</t>
    </rPh>
    <rPh sb="119" eb="121">
      <t>チュウイ</t>
    </rPh>
    <phoneticPr fontId="1"/>
  </si>
  <si>
    <r>
      <t>◆所要時間</t>
    </r>
    <r>
      <rPr>
        <sz val="11"/>
        <rFont val="ＭＳ Ｐゴシック"/>
        <family val="3"/>
        <charset val="128"/>
      </rPr>
      <t>　…　ゲート待ち合わせからゲート退出まで、1人1～2本の植樹の場合、1時間30分が目安です。</t>
    </r>
    <rPh sb="11" eb="12">
      <t>マ</t>
    </rPh>
    <rPh sb="13" eb="14">
      <t>ア</t>
    </rPh>
    <rPh sb="21" eb="23">
      <t>タイシュツ</t>
    </rPh>
    <rPh sb="26" eb="28">
      <t>ヒトリ</t>
    </rPh>
    <rPh sb="33" eb="35">
      <t>ショクジュ</t>
    </rPh>
    <rPh sb="36" eb="38">
      <t>バアイ</t>
    </rPh>
    <rPh sb="40" eb="42">
      <t>ジカン</t>
    </rPh>
    <phoneticPr fontId="1"/>
  </si>
  <si>
    <r>
      <t>◆費用</t>
    </r>
    <r>
      <rPr>
        <sz val="11"/>
        <rFont val="ＭＳ ゴシック"/>
        <family val="3"/>
        <charset val="128"/>
      </rPr>
      <t>　…　苗木１本につき600円の協力金</t>
    </r>
    <rPh sb="1" eb="3">
      <t>ヒヨウ</t>
    </rPh>
    <rPh sb="6" eb="8">
      <t>ナエギ</t>
    </rPh>
    <rPh sb="9" eb="10">
      <t>ホン</t>
    </rPh>
    <rPh sb="16" eb="17">
      <t>エン</t>
    </rPh>
    <rPh sb="18" eb="21">
      <t>キョウリョクキン</t>
    </rPh>
    <phoneticPr fontId="1"/>
  </si>
  <si>
    <t>◆感想文等募集のお願い</t>
    <rPh sb="1" eb="5">
      <t>カンソウブントウ</t>
    </rPh>
    <rPh sb="5" eb="7">
      <t>ボシュウ</t>
    </rPh>
    <rPh sb="9" eb="10">
      <t>ネガ</t>
    </rPh>
    <phoneticPr fontId="1"/>
  </si>
  <si>
    <t>　体験植樹の感想文等を募集しています。当会までご送付お願いいたします。感想文等は、ホームページや発行物及び施設展示等で紹介させていただくことがあります。ご了承ください。</t>
    <rPh sb="3" eb="5">
      <t>ショクジュ</t>
    </rPh>
    <rPh sb="51" eb="52">
      <t>オヨ</t>
    </rPh>
    <rPh sb="53" eb="55">
      <t>シセツ</t>
    </rPh>
    <rPh sb="55" eb="57">
      <t>テンジ</t>
    </rPh>
    <rPh sb="57" eb="58">
      <t>ナド</t>
    </rPh>
    <phoneticPr fontId="1"/>
  </si>
  <si>
    <t>　安全確保に努めておりますが、事故等につきましては、当会では一切責任を負えません。参加団体各々にて、保険加入等のご検討をお願いいたします。</t>
    <phoneticPr fontId="1"/>
  </si>
  <si>
    <t>http://www.ashiomidori.com</t>
    <phoneticPr fontId="1"/>
  </si>
  <si>
    <t>体験植樹費用</t>
    <rPh sb="0" eb="2">
      <t>タイケン</t>
    </rPh>
    <rPh sb="2" eb="4">
      <t>ショクジュ</t>
    </rPh>
    <rPh sb="4" eb="6">
      <t>ヒヨウ</t>
    </rPh>
    <phoneticPr fontId="35"/>
  </si>
  <si>
    <t>個人名</t>
    <rPh sb="0" eb="3">
      <t>コジンメイ</t>
    </rPh>
    <phoneticPr fontId="1"/>
  </si>
  <si>
    <r>
      <t xml:space="preserve">　当日、時間変更がある場合は下記へご連絡お願いします。
</t>
    </r>
    <r>
      <rPr>
        <sz val="12"/>
        <rFont val="ＭＳ ゴシック"/>
        <family val="3"/>
        <charset val="128"/>
      </rPr>
      <t>【体験植樹用携帯】</t>
    </r>
    <r>
      <rPr>
        <b/>
        <sz val="12"/>
        <rFont val="ＭＳ ゴシック"/>
        <family val="3"/>
        <charset val="128"/>
      </rPr>
      <t>０９０－３５７９―６６２２</t>
    </r>
    <r>
      <rPr>
        <sz val="12"/>
        <rFont val="ＭＳ ゴシック"/>
        <family val="3"/>
        <charset val="128"/>
      </rPr>
      <t>　
【事　　務　　局】</t>
    </r>
    <r>
      <rPr>
        <b/>
        <sz val="12"/>
        <rFont val="ＭＳ ゴシック"/>
        <family val="3"/>
        <charset val="128"/>
      </rPr>
      <t>０２８８－９３－２１８０</t>
    </r>
    <r>
      <rPr>
        <sz val="12"/>
        <rFont val="ＭＳ ゴシック"/>
        <family val="3"/>
        <charset val="128"/>
      </rPr>
      <t>（8：30-17:15）</t>
    </r>
    <rPh sb="29" eb="31">
      <t>タイケン</t>
    </rPh>
    <rPh sb="31" eb="33">
      <t>ショクジュ</t>
    </rPh>
    <rPh sb="33" eb="34">
      <t>ヨウ</t>
    </rPh>
    <rPh sb="34" eb="36">
      <t>ケイタイ</t>
    </rPh>
    <rPh sb="53" eb="54">
      <t>コト</t>
    </rPh>
    <rPh sb="56" eb="57">
      <t>ツトム</t>
    </rPh>
    <rPh sb="59" eb="60">
      <t>キョク</t>
    </rPh>
    <phoneticPr fontId="1"/>
  </si>
  <si>
    <t>・協力金には準備や指導等の費用が含まれます。
・悪天候や交通事情等で中止の場合、キャンセル料は
   発生しません。
・支払方法は、現金（領収証発行）か、請求書に記載の
   指定銀行へ後日お振込みください。</t>
    <rPh sb="1" eb="4">
      <t>キョウリョクキン</t>
    </rPh>
    <rPh sb="9" eb="11">
      <t>シドウ</t>
    </rPh>
    <rPh sb="11" eb="12">
      <t>トウ</t>
    </rPh>
    <rPh sb="13" eb="15">
      <t>ヒヨウ</t>
    </rPh>
    <rPh sb="28" eb="30">
      <t>コウツウ</t>
    </rPh>
    <rPh sb="30" eb="32">
      <t>ジジョウ</t>
    </rPh>
    <rPh sb="32" eb="33">
      <t>ナド</t>
    </rPh>
    <rPh sb="76" eb="79">
      <t>セイキュウショ</t>
    </rPh>
    <rPh sb="80" eb="82">
      <t>キサイ</t>
    </rPh>
    <phoneticPr fontId="1"/>
  </si>
  <si>
    <t>　2.ゲート内駐車場から植樹地へ徒歩(5～10分)移動</t>
    <rPh sb="6" eb="7">
      <t>ナイ</t>
    </rPh>
    <rPh sb="7" eb="10">
      <t>チュウシャジョウ</t>
    </rPh>
    <rPh sb="12" eb="14">
      <t>ショクジュ</t>
    </rPh>
    <rPh sb="14" eb="15">
      <t>チ</t>
    </rPh>
    <rPh sb="16" eb="18">
      <t>トホ</t>
    </rPh>
    <rPh sb="23" eb="24">
      <t>フン</t>
    </rPh>
    <rPh sb="25" eb="27">
      <t>イドウ</t>
    </rPh>
    <phoneticPr fontId="1"/>
  </si>
  <si>
    <t>2022年</t>
    <rPh sb="4" eb="5">
      <t>ネン</t>
    </rPh>
    <phoneticPr fontId="1"/>
  </si>
  <si>
    <t>苗木1本600円
（課税対象外）</t>
    <rPh sb="0" eb="2">
      <t>ナエギ</t>
    </rPh>
    <rPh sb="3" eb="4">
      <t>ホン</t>
    </rPh>
    <rPh sb="7" eb="8">
      <t>エン</t>
    </rPh>
    <rPh sb="10" eb="12">
      <t>カゼイ</t>
    </rPh>
    <rPh sb="12" eb="14">
      <t>タイショウ</t>
    </rPh>
    <rPh sb="14" eb="15">
      <t>ガイ</t>
    </rPh>
    <phoneticPr fontId="1"/>
  </si>
  <si>
    <t>2024（令和6）年　体験植樹申込書　　　　　　　　　　　</t>
    <rPh sb="5" eb="6">
      <t>レイ</t>
    </rPh>
    <rPh sb="6" eb="7">
      <t>ワ</t>
    </rPh>
    <rPh sb="9" eb="10">
      <t>ネン</t>
    </rPh>
    <rPh sb="11" eb="13">
      <t>タイケン</t>
    </rPh>
    <rPh sb="13" eb="15">
      <t>ショクジュ</t>
    </rPh>
    <rPh sb="15" eb="18">
      <t>モウシコミショ</t>
    </rPh>
    <phoneticPr fontId="1"/>
  </si>
  <si>
    <t>↑入力例　2024/5/5</t>
    <rPh sb="1" eb="3">
      <t>ニュウリョク</t>
    </rPh>
    <rPh sb="3" eb="4">
      <t>レイ</t>
    </rPh>
    <phoneticPr fontId="1"/>
  </si>
  <si>
    <t>2024(R6)年度</t>
    <phoneticPr fontId="1"/>
  </si>
  <si>
    <r>
      <t>　会長　齊藤正三　</t>
    </r>
    <r>
      <rPr>
        <sz val="11"/>
        <color theme="0" tint="-0.499984740745262"/>
        <rFont val="ＭＳ ゴシック"/>
        <family val="3"/>
        <charset val="128"/>
      </rPr>
      <t>印</t>
    </r>
    <rPh sb="1" eb="2">
      <t>カイ</t>
    </rPh>
    <rPh sb="2" eb="3">
      <t>チョウ</t>
    </rPh>
    <rPh sb="4" eb="8">
      <t>サイトウマサミ</t>
    </rPh>
    <rPh sb="9" eb="10">
      <t>イン</t>
    </rPh>
    <phoneticPr fontId="43"/>
  </si>
  <si>
    <t>特定非営利活動法人足尾に緑を育てる会　理事　齊藤正三</t>
    <rPh sb="0" eb="2">
      <t>とくてい</t>
    </rPh>
    <rPh sb="2" eb="5">
      <t>ひえいり</t>
    </rPh>
    <rPh sb="5" eb="7">
      <t>かつどう</t>
    </rPh>
    <rPh sb="7" eb="9">
      <t>ほうじん</t>
    </rPh>
    <rPh sb="9" eb="11">
      <t>あしお</t>
    </rPh>
    <rPh sb="12" eb="13">
      <t>みどり</t>
    </rPh>
    <rPh sb="14" eb="15">
      <t>そだ</t>
    </rPh>
    <rPh sb="17" eb="18">
      <t>かい</t>
    </rPh>
    <rPh sb="19" eb="21">
      <t>りじ</t>
    </rPh>
    <rPh sb="22" eb="26">
      <t>さいとうまさみ</t>
    </rPh>
    <phoneticPr fontId="46" type="Hiragana" alignment="center"/>
  </si>
  <si>
    <t>登録番号</t>
    <rPh sb="0" eb="4">
      <t>トウロクバンゴウ</t>
    </rPh>
    <phoneticPr fontId="43"/>
  </si>
  <si>
    <t>T4060005002593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</si>
</sst>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¥&quot;#,##0;&quot;¥&quot;\-#,##0"/>
    <numFmt numFmtId="6" formatCode="&quot;¥&quot;#,##0;[Red]&quot;¥&quot;\-#,##0"/>
    <numFmt numFmtId="176" formatCode="[$¥-411]#,##0"/>
    <numFmt numFmtId="177" formatCode="yyyy&quot;年&quot;m&quot;月&quot;d&quot;日&quot;;@"/>
    <numFmt numFmtId="178" formatCode="h&quot;時&quot;mm&quot;分&quot;;@"/>
    <numFmt numFmtId="179" formatCode="0&quot;人&quot;"/>
    <numFmt numFmtId="180" formatCode="h:mm;@"/>
    <numFmt numFmtId="181" formatCode="0&quot;本&quot;"/>
    <numFmt numFmtId="182" formatCode="[&lt;=999]000;[&lt;=9999]000\-00;000\-0000"/>
    <numFmt numFmtId="183" formatCode="m&quot;月&quot;d&quot;日&quot;;@"/>
    <numFmt numFmtId="184" formatCode="&quot;¥&quot;#,##0_);[Red]\(&quot;¥&quot;#,##0\)"/>
    <numFmt numFmtId="185" formatCode="0.0&quot;h&quot;"/>
    <numFmt numFmtId="186" formatCode="[$-F800]dddd\,\ mmmm\ dd\,\ yyyy"/>
    <numFmt numFmtId="187" formatCode="0.0"/>
    <numFmt numFmtId="189" formatCode="#,##0_);[Red]\(#,##0\)"/>
  </numFmts>
  <fonts count="5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u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明朝"/>
      <family val="1"/>
      <charset val="128"/>
    </font>
    <font>
      <u/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b/>
      <i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b/>
      <i/>
      <sz val="11"/>
      <name val="ＭＳ ゴシック"/>
      <family val="3"/>
      <charset val="128"/>
    </font>
    <font>
      <i/>
      <sz val="16"/>
      <name val="ＭＳ ゴシック"/>
      <family val="3"/>
      <charset val="128"/>
    </font>
    <font>
      <u/>
      <sz val="16"/>
      <name val="ＭＳ ゴシック"/>
      <family val="3"/>
      <charset val="128"/>
    </font>
    <font>
      <sz val="6"/>
      <name val="ＭＳ 明朝"/>
      <family val="1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theme="0" tint="-0.499984740745262"/>
      <name val="ＭＳ ゴシック"/>
      <family val="3"/>
      <charset val="128"/>
    </font>
    <font>
      <sz val="11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u/>
      <sz val="11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7" fillId="0" borderId="0"/>
    <xf numFmtId="0" fontId="31" fillId="0" borderId="0" applyNumberForma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  <xf numFmtId="6" fontId="6" fillId="0" borderId="0" applyFont="0" applyFill="0" applyBorder="0" applyAlignment="0" applyProtection="0"/>
  </cellStyleXfs>
  <cellXfs count="469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179" fontId="1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177" fontId="4" fillId="0" borderId="0" xfId="0" applyNumberFormat="1" applyFont="1" applyAlignment="1">
      <alignment horizontal="left" vertical="center"/>
    </xf>
    <xf numFmtId="178" fontId="9" fillId="0" borderId="0" xfId="0" applyNumberFormat="1" applyFont="1" applyAlignment="1">
      <alignment horizontal="right" vertical="center"/>
    </xf>
    <xf numFmtId="178" fontId="4" fillId="2" borderId="23" xfId="0" applyNumberFormat="1" applyFont="1" applyFill="1" applyBorder="1">
      <alignment vertical="center"/>
    </xf>
    <xf numFmtId="0" fontId="12" fillId="2" borderId="27" xfId="0" applyFont="1" applyFill="1" applyBorder="1">
      <alignment vertical="center"/>
    </xf>
    <xf numFmtId="0" fontId="12" fillId="2" borderId="26" xfId="0" applyFont="1" applyFill="1" applyBorder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19" fillId="0" borderId="11" xfId="1" applyFont="1" applyBorder="1" applyAlignment="1">
      <alignment horizontal="left" vertical="center"/>
    </xf>
    <xf numFmtId="0" fontId="18" fillId="2" borderId="37" xfId="1" applyFont="1" applyFill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8" fillId="2" borderId="38" xfId="1" applyFont="1" applyFill="1" applyBorder="1" applyAlignment="1">
      <alignment horizontal="left" vertical="center"/>
    </xf>
    <xf numFmtId="181" fontId="22" fillId="0" borderId="37" xfId="1" applyNumberFormat="1" applyFont="1" applyBorder="1" applyAlignment="1">
      <alignment vertical="center"/>
    </xf>
    <xf numFmtId="0" fontId="19" fillId="0" borderId="0" xfId="1" applyFont="1" applyAlignment="1">
      <alignment horizontal="right" vertical="center"/>
    </xf>
    <xf numFmtId="0" fontId="22" fillId="0" borderId="0" xfId="1" applyFont="1" applyAlignment="1">
      <alignment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54" xfId="0" applyFont="1" applyFill="1" applyBorder="1" applyAlignment="1">
      <alignment horizontal="center" vertical="center"/>
    </xf>
    <xf numFmtId="0" fontId="21" fillId="2" borderId="56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181" fontId="20" fillId="0" borderId="11" xfId="1" applyNumberFormat="1" applyFont="1" applyBorder="1" applyAlignment="1">
      <alignment vertical="center"/>
    </xf>
    <xf numFmtId="0" fontId="19" fillId="0" borderId="11" xfId="1" applyFont="1" applyBorder="1" applyAlignment="1">
      <alignment horizontal="left" vertical="center" wrapText="1"/>
    </xf>
    <xf numFmtId="0" fontId="19" fillId="0" borderId="11" xfId="1" applyFont="1" applyBorder="1" applyAlignment="1">
      <alignment vertical="center"/>
    </xf>
    <xf numFmtId="181" fontId="20" fillId="0" borderId="11" xfId="1" applyNumberFormat="1" applyFont="1" applyBorder="1" applyAlignment="1">
      <alignment horizontal="center" vertical="center"/>
    </xf>
    <xf numFmtId="0" fontId="23" fillId="0" borderId="0" xfId="1" applyFont="1" applyAlignment="1">
      <alignment vertical="center"/>
    </xf>
    <xf numFmtId="0" fontId="23" fillId="0" borderId="1" xfId="1" applyFont="1" applyBorder="1" applyAlignment="1">
      <alignment vertical="center"/>
    </xf>
    <xf numFmtId="0" fontId="23" fillId="0" borderId="1" xfId="1" applyFont="1" applyBorder="1" applyAlignment="1">
      <alignment horizontal="left" vertical="center"/>
    </xf>
    <xf numFmtId="0" fontId="23" fillId="0" borderId="0" xfId="1" applyFont="1" applyAlignment="1">
      <alignment horizontal="left" vertical="center"/>
    </xf>
    <xf numFmtId="0" fontId="23" fillId="2" borderId="3" xfId="1" applyFont="1" applyFill="1" applyBorder="1" applyAlignment="1">
      <alignment vertical="center"/>
    </xf>
    <xf numFmtId="181" fontId="24" fillId="0" borderId="14" xfId="1" applyNumberFormat="1" applyFont="1" applyBorder="1" applyAlignment="1">
      <alignment vertical="center"/>
    </xf>
    <xf numFmtId="0" fontId="24" fillId="0" borderId="37" xfId="1" applyFont="1" applyBorder="1" applyAlignment="1">
      <alignment vertical="center"/>
    </xf>
    <xf numFmtId="0" fontId="23" fillId="0" borderId="37" xfId="1" applyFont="1" applyBorder="1" applyAlignment="1">
      <alignment vertical="center"/>
    </xf>
    <xf numFmtId="0" fontId="23" fillId="0" borderId="36" xfId="1" applyFont="1" applyBorder="1" applyAlignment="1">
      <alignment vertical="center"/>
    </xf>
    <xf numFmtId="181" fontId="23" fillId="0" borderId="24" xfId="1" applyNumberFormat="1" applyFont="1" applyBorder="1" applyAlignment="1">
      <alignment vertical="center"/>
    </xf>
    <xf numFmtId="0" fontId="23" fillId="0" borderId="40" xfId="1" applyFont="1" applyBorder="1" applyAlignment="1">
      <alignment horizontal="center" vertical="center" wrapText="1"/>
    </xf>
    <xf numFmtId="0" fontId="30" fillId="0" borderId="0" xfId="1" applyFont="1" applyAlignment="1">
      <alignment vertical="center"/>
    </xf>
    <xf numFmtId="0" fontId="23" fillId="2" borderId="2" xfId="1" applyFont="1" applyFill="1" applyBorder="1" applyAlignment="1">
      <alignment vertical="center"/>
    </xf>
    <xf numFmtId="181" fontId="24" fillId="0" borderId="37" xfId="1" applyNumberFormat="1" applyFont="1" applyBorder="1" applyAlignment="1">
      <alignment vertical="center"/>
    </xf>
    <xf numFmtId="181" fontId="24" fillId="0" borderId="38" xfId="1" applyNumberFormat="1" applyFont="1" applyBorder="1" applyAlignment="1">
      <alignment vertical="center"/>
    </xf>
    <xf numFmtId="176" fontId="16" fillId="0" borderId="0" xfId="0" applyNumberFormat="1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left" vertical="center"/>
    </xf>
    <xf numFmtId="179" fontId="23" fillId="0" borderId="14" xfId="1" applyNumberFormat="1" applyFont="1" applyBorder="1" applyAlignment="1">
      <alignment horizontal="center" vertical="center"/>
    </xf>
    <xf numFmtId="0" fontId="23" fillId="0" borderId="0" xfId="1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85" fontId="23" fillId="0" borderId="37" xfId="1" applyNumberFormat="1" applyFont="1" applyBorder="1" applyAlignment="1">
      <alignment vertical="center"/>
    </xf>
    <xf numFmtId="185" fontId="19" fillId="0" borderId="37" xfId="1" applyNumberFormat="1" applyFont="1" applyBorder="1" applyAlignment="1">
      <alignment vertical="center"/>
    </xf>
    <xf numFmtId="0" fontId="23" fillId="2" borderId="14" xfId="1" applyFont="1" applyFill="1" applyBorder="1" applyAlignment="1">
      <alignment vertical="center"/>
    </xf>
    <xf numFmtId="0" fontId="23" fillId="2" borderId="14" xfId="1" applyFont="1" applyFill="1" applyBorder="1" applyAlignment="1">
      <alignment horizontal="left" vertical="center" indent="1"/>
    </xf>
    <xf numFmtId="0" fontId="23" fillId="2" borderId="2" xfId="1" applyFont="1" applyFill="1" applyBorder="1" applyAlignment="1">
      <alignment horizontal="left" vertical="center" indent="1"/>
    </xf>
    <xf numFmtId="0" fontId="23" fillId="2" borderId="14" xfId="1" applyFont="1" applyFill="1" applyBorder="1" applyAlignment="1">
      <alignment horizontal="right" vertical="center"/>
    </xf>
    <xf numFmtId="0" fontId="12" fillId="2" borderId="34" xfId="0" applyFont="1" applyFill="1" applyBorder="1" applyAlignment="1">
      <alignment horizontal="left" vertical="center"/>
    </xf>
    <xf numFmtId="0" fontId="21" fillId="2" borderId="62" xfId="0" applyFont="1" applyFill="1" applyBorder="1" applyAlignment="1">
      <alignment horizontal="center" vertical="center"/>
    </xf>
    <xf numFmtId="0" fontId="21" fillId="2" borderId="65" xfId="0" applyFont="1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0" fontId="12" fillId="0" borderId="72" xfId="0" applyFont="1" applyBorder="1" applyAlignment="1">
      <alignment horizontal="left" vertical="center"/>
    </xf>
    <xf numFmtId="0" fontId="21" fillId="0" borderId="48" xfId="0" applyFont="1" applyBorder="1">
      <alignment vertical="center"/>
    </xf>
    <xf numFmtId="0" fontId="12" fillId="2" borderId="51" xfId="0" applyFont="1" applyFill="1" applyBorder="1">
      <alignment vertical="center"/>
    </xf>
    <xf numFmtId="0" fontId="12" fillId="2" borderId="48" xfId="0" applyFont="1" applyFill="1" applyBorder="1">
      <alignment vertical="center"/>
    </xf>
    <xf numFmtId="0" fontId="16" fillId="0" borderId="48" xfId="0" applyFont="1" applyBorder="1" applyAlignment="1">
      <alignment horizontal="center" vertical="center"/>
    </xf>
    <xf numFmtId="0" fontId="16" fillId="2" borderId="51" xfId="0" applyFont="1" applyFill="1" applyBorder="1">
      <alignment vertical="center"/>
    </xf>
    <xf numFmtId="0" fontId="16" fillId="2" borderId="47" xfId="0" applyFont="1" applyFill="1" applyBorder="1" applyAlignment="1">
      <alignment horizontal="left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71" xfId="0" applyFont="1" applyFill="1" applyBorder="1" applyAlignment="1">
      <alignment horizontal="center" vertical="center"/>
    </xf>
    <xf numFmtId="0" fontId="21" fillId="2" borderId="23" xfId="0" applyFont="1" applyFill="1" applyBorder="1">
      <alignment vertical="center"/>
    </xf>
    <xf numFmtId="0" fontId="21" fillId="2" borderId="69" xfId="0" applyFont="1" applyFill="1" applyBorder="1">
      <alignment vertical="center"/>
    </xf>
    <xf numFmtId="179" fontId="21" fillId="2" borderId="24" xfId="0" applyNumberFormat="1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1" fillId="2" borderId="67" xfId="0" applyFont="1" applyFill="1" applyBorder="1" applyAlignment="1">
      <alignment horizontal="center" vertical="center"/>
    </xf>
    <xf numFmtId="179" fontId="29" fillId="2" borderId="34" xfId="0" applyNumberFormat="1" applyFont="1" applyFill="1" applyBorder="1" applyAlignment="1">
      <alignment horizontal="center" vertical="center"/>
    </xf>
    <xf numFmtId="0" fontId="16" fillId="0" borderId="43" xfId="0" applyFont="1" applyBorder="1" applyAlignment="1">
      <alignment horizontal="left" vertical="top"/>
    </xf>
    <xf numFmtId="0" fontId="16" fillId="0" borderId="42" xfId="0" applyFont="1" applyBorder="1" applyAlignment="1">
      <alignment horizontal="left" vertical="center"/>
    </xf>
    <xf numFmtId="0" fontId="16" fillId="2" borderId="32" xfId="0" applyFont="1" applyFill="1" applyBorder="1" applyAlignment="1">
      <alignment horizontal="center" vertical="center" wrapText="1"/>
    </xf>
    <xf numFmtId="0" fontId="3" fillId="0" borderId="0" xfId="3" applyFont="1" applyAlignment="1">
      <alignment vertical="center"/>
    </xf>
    <xf numFmtId="0" fontId="34" fillId="0" borderId="0" xfId="3" applyFont="1" applyAlignment="1">
      <alignment vertical="center"/>
    </xf>
    <xf numFmtId="14" fontId="36" fillId="0" borderId="0" xfId="3" applyNumberFormat="1" applyFont="1" applyAlignment="1">
      <alignment horizontal="centerContinuous" vertical="center"/>
    </xf>
    <xf numFmtId="14" fontId="37" fillId="0" borderId="0" xfId="3" applyNumberFormat="1" applyFont="1" applyAlignment="1">
      <alignment horizontal="centerContinuous" vertical="center"/>
    </xf>
    <xf numFmtId="0" fontId="38" fillId="0" borderId="0" xfId="3" applyFont="1" applyAlignment="1">
      <alignment vertical="center"/>
    </xf>
    <xf numFmtId="0" fontId="40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37" fillId="0" borderId="0" xfId="3" applyFont="1" applyAlignment="1">
      <alignment horizontal="left" vertical="center"/>
    </xf>
    <xf numFmtId="38" fontId="37" fillId="0" borderId="0" xfId="4" applyFont="1" applyBorder="1" applyAlignment="1">
      <alignment horizontal="centerContinuous" vertical="center"/>
    </xf>
    <xf numFmtId="0" fontId="36" fillId="0" borderId="0" xfId="3" applyFont="1" applyAlignment="1">
      <alignment horizontal="centerContinuous" vertical="center"/>
    </xf>
    <xf numFmtId="0" fontId="42" fillId="0" borderId="0" xfId="3" applyFont="1" applyAlignment="1">
      <alignment vertical="center"/>
    </xf>
    <xf numFmtId="0" fontId="8" fillId="0" borderId="0" xfId="3" applyFont="1" applyAlignment="1">
      <alignment horizontal="left" vertical="center"/>
    </xf>
    <xf numFmtId="38" fontId="8" fillId="0" borderId="0" xfId="4" applyFont="1" applyBorder="1" applyAlignment="1">
      <alignment horizontal="centerContinuous" vertical="center"/>
    </xf>
    <xf numFmtId="0" fontId="3" fillId="0" borderId="0" xfId="3" applyFont="1" applyAlignment="1">
      <alignment horizontal="centerContinuous" vertical="center"/>
    </xf>
    <xf numFmtId="0" fontId="39" fillId="0" borderId="0" xfId="3" applyFont="1" applyAlignment="1">
      <alignment vertical="center"/>
    </xf>
    <xf numFmtId="0" fontId="3" fillId="0" borderId="3" xfId="3" applyFont="1" applyBorder="1" applyAlignment="1">
      <alignment horizontal="center" vertical="center"/>
    </xf>
    <xf numFmtId="0" fontId="3" fillId="0" borderId="37" xfId="3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3" fillId="0" borderId="37" xfId="3" applyFont="1" applyBorder="1" applyAlignment="1">
      <alignment vertical="center"/>
    </xf>
    <xf numFmtId="0" fontId="3" fillId="0" borderId="14" xfId="3" applyFont="1" applyBorder="1" applyAlignment="1">
      <alignment horizontal="centerContinuous" vertical="center"/>
    </xf>
    <xf numFmtId="0" fontId="3" fillId="0" borderId="79" xfId="3" applyFont="1" applyBorder="1" applyAlignment="1">
      <alignment vertical="center"/>
    </xf>
    <xf numFmtId="186" fontId="4" fillId="0" borderId="79" xfId="3" applyNumberFormat="1" applyFont="1" applyBorder="1" applyAlignment="1">
      <alignment horizontal="center" vertical="center"/>
    </xf>
    <xf numFmtId="38" fontId="3" fillId="0" borderId="81" xfId="4" applyFont="1" applyBorder="1" applyAlignment="1">
      <alignment vertical="center" wrapText="1"/>
    </xf>
    <xf numFmtId="0" fontId="3" fillId="0" borderId="81" xfId="3" applyFont="1" applyBorder="1" applyAlignment="1">
      <alignment vertical="center" wrapText="1"/>
    </xf>
    <xf numFmtId="14" fontId="3" fillId="0" borderId="79" xfId="3" applyNumberFormat="1" applyFont="1" applyBorder="1" applyAlignment="1">
      <alignment horizontal="center" vertical="center"/>
    </xf>
    <xf numFmtId="0" fontId="3" fillId="0" borderId="82" xfId="3" applyFont="1" applyBorder="1" applyAlignment="1">
      <alignment vertical="center"/>
    </xf>
    <xf numFmtId="0" fontId="45" fillId="0" borderId="82" xfId="3" applyFont="1" applyBorder="1" applyAlignment="1">
      <alignment horizontal="center" vertical="center"/>
    </xf>
    <xf numFmtId="0" fontId="3" fillId="0" borderId="18" xfId="3" applyFont="1" applyBorder="1" applyAlignment="1">
      <alignment vertical="center" wrapText="1"/>
    </xf>
    <xf numFmtId="0" fontId="8" fillId="0" borderId="3" xfId="3" applyFont="1" applyBorder="1" applyAlignment="1">
      <alignment horizontal="centerContinuous" vertical="center"/>
    </xf>
    <xf numFmtId="187" fontId="8" fillId="0" borderId="2" xfId="3" applyNumberFormat="1" applyFont="1" applyBorder="1" applyAlignment="1">
      <alignment horizontal="centerContinuous" vertical="center"/>
    </xf>
    <xf numFmtId="0" fontId="8" fillId="0" borderId="2" xfId="3" applyFont="1" applyBorder="1" applyAlignment="1">
      <alignment horizontal="centerContinuous" vertical="center"/>
    </xf>
    <xf numFmtId="38" fontId="3" fillId="0" borderId="14" xfId="3" applyNumberFormat="1" applyFont="1" applyBorder="1" applyAlignment="1">
      <alignment vertical="center"/>
    </xf>
    <xf numFmtId="0" fontId="8" fillId="0" borderId="0" xfId="3" applyFont="1" applyAlignment="1">
      <alignment vertical="center"/>
    </xf>
    <xf numFmtId="0" fontId="3" fillId="0" borderId="83" xfId="3" applyFont="1" applyBorder="1" applyAlignment="1">
      <alignment horizontal="distributed" vertical="center"/>
    </xf>
    <xf numFmtId="0" fontId="45" fillId="0" borderId="85" xfId="3" applyFont="1" applyBorder="1" applyAlignment="1">
      <alignment horizontal="distributed" vertical="center"/>
    </xf>
    <xf numFmtId="0" fontId="3" fillId="0" borderId="86" xfId="3" applyFont="1" applyBorder="1" applyAlignment="1">
      <alignment horizontal="distributed" vertical="center"/>
    </xf>
    <xf numFmtId="0" fontId="12" fillId="4" borderId="0" xfId="0" applyFont="1" applyFill="1" applyAlignment="1">
      <alignment horizontal="left" vertical="center"/>
    </xf>
    <xf numFmtId="0" fontId="28" fillId="4" borderId="0" xfId="0" applyFont="1" applyFill="1" applyAlignment="1">
      <alignment horizontal="left" vertical="center"/>
    </xf>
    <xf numFmtId="0" fontId="0" fillId="4" borderId="0" xfId="0" applyFill="1">
      <alignment vertical="center"/>
    </xf>
    <xf numFmtId="0" fontId="12" fillId="4" borderId="0" xfId="0" applyFont="1" applyFill="1">
      <alignment vertical="center"/>
    </xf>
    <xf numFmtId="0" fontId="21" fillId="4" borderId="0" xfId="0" applyFont="1" applyFill="1" applyAlignment="1">
      <alignment horizontal="left" vertical="center"/>
    </xf>
    <xf numFmtId="0" fontId="47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177" fontId="12" fillId="4" borderId="0" xfId="0" applyNumberFormat="1" applyFont="1" applyFill="1" applyAlignment="1">
      <alignment horizontal="center" vertical="center"/>
    </xf>
    <xf numFmtId="180" fontId="12" fillId="4" borderId="0" xfId="0" applyNumberFormat="1" applyFont="1" applyFill="1" applyAlignment="1">
      <alignment horizontal="center" vertical="center"/>
    </xf>
    <xf numFmtId="0" fontId="29" fillId="4" borderId="0" xfId="0" applyFont="1" applyFill="1" applyAlignment="1">
      <alignment horizontal="left" vertical="center"/>
    </xf>
    <xf numFmtId="177" fontId="0" fillId="4" borderId="0" xfId="0" applyNumberFormat="1" applyFill="1" applyAlignment="1">
      <alignment horizontal="center" vertical="center"/>
    </xf>
    <xf numFmtId="177" fontId="0" fillId="4" borderId="0" xfId="0" applyNumberFormat="1" applyFill="1" applyAlignment="1">
      <alignment horizontal="left" vertical="center"/>
    </xf>
    <xf numFmtId="180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79" fontId="12" fillId="4" borderId="0" xfId="0" applyNumberFormat="1" applyFont="1" applyFill="1" applyAlignment="1">
      <alignment horizontal="center" vertical="center"/>
    </xf>
    <xf numFmtId="179" fontId="21" fillId="4" borderId="33" xfId="0" applyNumberFormat="1" applyFont="1" applyFill="1" applyBorder="1" applyAlignment="1">
      <alignment horizontal="center" vertical="center"/>
    </xf>
    <xf numFmtId="179" fontId="0" fillId="4" borderId="0" xfId="0" applyNumberFormat="1" applyFill="1" applyAlignment="1">
      <alignment horizontal="center" vertical="center"/>
    </xf>
    <xf numFmtId="0" fontId="12" fillId="4" borderId="60" xfId="0" applyFont="1" applyFill="1" applyBorder="1" applyAlignment="1">
      <alignment horizontal="left" vertical="center"/>
    </xf>
    <xf numFmtId="0" fontId="21" fillId="4" borderId="0" xfId="0" applyFont="1" applyFill="1" applyAlignment="1">
      <alignment horizontal="center" vertical="center"/>
    </xf>
    <xf numFmtId="0" fontId="31" fillId="4" borderId="0" xfId="2" applyFill="1" applyBorder="1" applyAlignment="1">
      <alignment horizontal="left" vertical="center"/>
    </xf>
    <xf numFmtId="0" fontId="16" fillId="4" borderId="0" xfId="0" applyFont="1" applyFill="1" applyAlignment="1">
      <alignment horizontal="left" vertical="top"/>
    </xf>
    <xf numFmtId="0" fontId="16" fillId="4" borderId="0" xfId="0" applyFont="1" applyFill="1" applyAlignment="1">
      <alignment horizontal="left" vertical="center"/>
    </xf>
    <xf numFmtId="0" fontId="21" fillId="4" borderId="0" xfId="0" applyFont="1" applyFill="1">
      <alignment vertical="center"/>
    </xf>
    <xf numFmtId="179" fontId="21" fillId="4" borderId="0" xfId="0" applyNumberFormat="1" applyFont="1" applyFill="1" applyAlignment="1">
      <alignment horizontal="center" vertical="center"/>
    </xf>
    <xf numFmtId="179" fontId="12" fillId="4" borderId="0" xfId="0" applyNumberFormat="1" applyFont="1" applyFill="1" applyAlignment="1">
      <alignment horizontal="left" vertical="center"/>
    </xf>
    <xf numFmtId="5" fontId="12" fillId="4" borderId="0" xfId="0" applyNumberFormat="1" applyFont="1" applyFill="1" applyAlignment="1">
      <alignment horizontal="right" vertical="center"/>
    </xf>
    <xf numFmtId="179" fontId="12" fillId="4" borderId="0" xfId="0" applyNumberFormat="1" applyFont="1" applyFill="1">
      <alignment vertical="center"/>
    </xf>
    <xf numFmtId="0" fontId="21" fillId="2" borderId="46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21" fillId="2" borderId="76" xfId="0" applyFont="1" applyFill="1" applyBorder="1" applyAlignment="1">
      <alignment horizontal="center" vertical="center"/>
    </xf>
    <xf numFmtId="0" fontId="29" fillId="4" borderId="60" xfId="0" applyFont="1" applyFill="1" applyBorder="1" applyAlignment="1">
      <alignment horizontal="right" vertical="center"/>
    </xf>
    <xf numFmtId="0" fontId="3" fillId="0" borderId="1" xfId="3" applyFont="1" applyBorder="1" applyAlignment="1">
      <alignment horizontal="right" vertical="center"/>
    </xf>
    <xf numFmtId="177" fontId="4" fillId="0" borderId="1" xfId="3" applyNumberFormat="1" applyFont="1" applyBorder="1" applyAlignment="1">
      <alignment vertical="center"/>
    </xf>
    <xf numFmtId="0" fontId="44" fillId="0" borderId="1" xfId="3" applyFont="1" applyBorder="1" applyAlignment="1">
      <alignment horizontal="center" vertical="center"/>
    </xf>
    <xf numFmtId="40" fontId="3" fillId="0" borderId="3" xfId="4" quotePrefix="1" applyNumberFormat="1" applyFont="1" applyBorder="1" applyAlignment="1">
      <alignment horizontal="center" vertical="center"/>
    </xf>
    <xf numFmtId="6" fontId="3" fillId="0" borderId="14" xfId="5" quotePrefix="1" applyFont="1" applyBorder="1" applyAlignment="1">
      <alignment horizontal="center" vertical="center"/>
    </xf>
    <xf numFmtId="0" fontId="3" fillId="3" borderId="22" xfId="0" applyFont="1" applyFill="1" applyBorder="1">
      <alignment vertical="center"/>
    </xf>
    <xf numFmtId="184" fontId="3" fillId="0" borderId="23" xfId="0" applyNumberFormat="1" applyFont="1" applyBorder="1" applyAlignment="1">
      <alignment vertical="center" wrapText="1"/>
    </xf>
    <xf numFmtId="0" fontId="3" fillId="3" borderId="68" xfId="0" applyFont="1" applyFill="1" applyBorder="1">
      <alignment vertical="center"/>
    </xf>
    <xf numFmtId="0" fontId="3" fillId="0" borderId="67" xfId="0" applyFont="1" applyBorder="1">
      <alignment vertical="center"/>
    </xf>
    <xf numFmtId="0" fontId="3" fillId="0" borderId="22" xfId="0" applyFont="1" applyBorder="1">
      <alignment vertical="center"/>
    </xf>
    <xf numFmtId="5" fontId="19" fillId="0" borderId="0" xfId="1" applyNumberFormat="1" applyFont="1" applyAlignment="1">
      <alignment vertical="center"/>
    </xf>
    <xf numFmtId="0" fontId="24" fillId="0" borderId="0" xfId="1" applyFont="1" applyAlignment="1">
      <alignment horizontal="right" vertical="center"/>
    </xf>
    <xf numFmtId="0" fontId="24" fillId="0" borderId="1" xfId="1" applyFont="1" applyBorder="1" applyAlignment="1">
      <alignment horizontal="right" vertical="center"/>
    </xf>
    <xf numFmtId="0" fontId="19" fillId="0" borderId="0" xfId="1" applyFont="1" applyAlignment="1">
      <alignment horizontal="center" vertical="center"/>
    </xf>
    <xf numFmtId="0" fontId="23" fillId="0" borderId="40" xfId="1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12" fillId="0" borderId="87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 indent="1"/>
    </xf>
    <xf numFmtId="0" fontId="4" fillId="0" borderId="10" xfId="0" applyFont="1" applyBorder="1" applyAlignment="1">
      <alignment horizontal="left" vertical="top" wrapText="1" indent="1"/>
    </xf>
    <xf numFmtId="0" fontId="4" fillId="0" borderId="9" xfId="0" applyFont="1" applyBorder="1" applyAlignment="1">
      <alignment horizontal="left" vertical="top" wrapText="1" indent="1"/>
    </xf>
    <xf numFmtId="0" fontId="53" fillId="0" borderId="0" xfId="1" applyFont="1" applyAlignment="1">
      <alignment vertical="center"/>
    </xf>
    <xf numFmtId="0" fontId="12" fillId="0" borderId="88" xfId="0" applyFont="1" applyBorder="1" applyAlignment="1">
      <alignment horizontal="left" vertical="center"/>
    </xf>
    <xf numFmtId="0" fontId="21" fillId="0" borderId="26" xfId="0" applyFont="1" applyBorder="1">
      <alignment vertical="center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6" fillId="0" borderId="5" xfId="0" applyFont="1" applyBorder="1">
      <alignment vertical="center"/>
    </xf>
    <xf numFmtId="0" fontId="36" fillId="0" borderId="0" xfId="0" applyFont="1" applyAlignment="1">
      <alignment vertical="center" wrapText="1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left" vertical="top"/>
    </xf>
    <xf numFmtId="0" fontId="36" fillId="0" borderId="4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6" fillId="0" borderId="0" xfId="0" applyFont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13" xfId="0" applyFont="1" applyBorder="1">
      <alignment vertical="center"/>
    </xf>
    <xf numFmtId="0" fontId="3" fillId="0" borderId="4" xfId="0" applyFont="1" applyBorder="1" applyAlignment="1">
      <alignment vertical="top"/>
    </xf>
    <xf numFmtId="0" fontId="55" fillId="0" borderId="0" xfId="0" applyFont="1" applyAlignment="1">
      <alignment horizontal="left" vertical="center"/>
    </xf>
    <xf numFmtId="0" fontId="55" fillId="0" borderId="1" xfId="0" applyFont="1" applyBorder="1" applyAlignment="1">
      <alignment horizontal="left" vertical="center"/>
    </xf>
    <xf numFmtId="189" fontId="3" fillId="0" borderId="79" xfId="4" applyNumberFormat="1" applyFont="1" applyBorder="1" applyAlignment="1">
      <alignment horizontal="center" vertical="center"/>
    </xf>
    <xf numFmtId="189" fontId="3" fillId="0" borderId="79" xfId="5" quotePrefix="1" applyNumberFormat="1" applyFont="1" applyBorder="1" applyAlignment="1">
      <alignment horizontal="right" vertical="center"/>
    </xf>
    <xf numFmtId="189" fontId="8" fillId="0" borderId="79" xfId="5" applyNumberFormat="1" applyFont="1" applyBorder="1" applyAlignment="1">
      <alignment vertical="center"/>
    </xf>
    <xf numFmtId="189" fontId="3" fillId="0" borderId="79" xfId="4" applyNumberFormat="1" applyFont="1" applyBorder="1" applyAlignment="1">
      <alignment horizontal="right" vertical="center"/>
    </xf>
    <xf numFmtId="189" fontId="4" fillId="0" borderId="79" xfId="4" applyNumberFormat="1" applyFont="1" applyBorder="1" applyAlignment="1">
      <alignment horizontal="right" vertical="center"/>
    </xf>
    <xf numFmtId="189" fontId="3" fillId="0" borderId="79" xfId="4" applyNumberFormat="1" applyFont="1" applyBorder="1" applyAlignment="1">
      <alignment vertical="center"/>
    </xf>
    <xf numFmtId="189" fontId="3" fillId="0" borderId="82" xfId="4" applyNumberFormat="1" applyFont="1" applyBorder="1" applyAlignment="1">
      <alignment horizontal="center" vertical="center"/>
    </xf>
    <xf numFmtId="189" fontId="4" fillId="0" borderId="82" xfId="3" applyNumberFormat="1" applyFont="1" applyBorder="1" applyAlignment="1">
      <alignment horizontal="right" vertical="center"/>
    </xf>
    <xf numFmtId="189" fontId="3" fillId="0" borderId="82" xfId="3" applyNumberFormat="1" applyFont="1" applyBorder="1" applyAlignment="1">
      <alignment vertical="center"/>
    </xf>
    <xf numFmtId="189" fontId="8" fillId="0" borderId="2" xfId="3" applyNumberFormat="1" applyFont="1" applyBorder="1" applyAlignment="1">
      <alignment horizontal="centerContinuous" vertical="center"/>
    </xf>
    <xf numFmtId="189" fontId="4" fillId="0" borderId="37" xfId="3" applyNumberFormat="1" applyFont="1" applyBorder="1" applyAlignment="1">
      <alignment vertical="center"/>
    </xf>
    <xf numFmtId="189" fontId="8" fillId="0" borderId="37" xfId="5" applyNumberFormat="1" applyFont="1" applyBorder="1" applyAlignment="1">
      <alignment vertical="center"/>
    </xf>
    <xf numFmtId="0" fontId="21" fillId="0" borderId="7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/>
    </xf>
    <xf numFmtId="56" fontId="12" fillId="0" borderId="0" xfId="0" applyNumberFormat="1" applyFont="1" applyAlignment="1">
      <alignment horizontal="left" vertical="center"/>
    </xf>
    <xf numFmtId="0" fontId="21" fillId="2" borderId="52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7" fillId="2" borderId="51" xfId="0" applyFont="1" applyFill="1" applyBorder="1" applyAlignment="1">
      <alignment horizontal="center" vertical="center"/>
    </xf>
    <xf numFmtId="0" fontId="27" fillId="2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6" fillId="2" borderId="51" xfId="0" applyFont="1" applyFill="1" applyBorder="1" applyAlignment="1">
      <alignment horizontal="center" vertical="center" wrapText="1"/>
    </xf>
    <xf numFmtId="0" fontId="26" fillId="2" borderId="50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61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79" fontId="21" fillId="2" borderId="36" xfId="0" applyNumberFormat="1" applyFont="1" applyFill="1" applyBorder="1" applyAlignment="1">
      <alignment horizontal="center" vertical="center"/>
    </xf>
    <xf numFmtId="179" fontId="21" fillId="2" borderId="23" xfId="0" applyNumberFormat="1" applyFont="1" applyFill="1" applyBorder="1" applyAlignment="1">
      <alignment horizontal="center" vertical="center"/>
    </xf>
    <xf numFmtId="5" fontId="29" fillId="2" borderId="23" xfId="0" applyNumberFormat="1" applyFont="1" applyFill="1" applyBorder="1" applyAlignment="1">
      <alignment horizontal="center" vertical="center"/>
    </xf>
    <xf numFmtId="5" fontId="29" fillId="2" borderId="24" xfId="0" applyNumberFormat="1" applyFont="1" applyFill="1" applyBorder="1" applyAlignment="1">
      <alignment horizontal="center" vertical="center"/>
    </xf>
    <xf numFmtId="182" fontId="12" fillId="0" borderId="11" xfId="0" applyNumberFormat="1" applyFont="1" applyBorder="1" applyAlignment="1">
      <alignment horizontal="left" vertical="center" wrapText="1"/>
    </xf>
    <xf numFmtId="182" fontId="12" fillId="0" borderId="55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68" xfId="0" applyFont="1" applyFill="1" applyBorder="1" applyAlignment="1">
      <alignment horizontal="center" vertical="center"/>
    </xf>
    <xf numFmtId="180" fontId="0" fillId="0" borderId="71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69" xfId="0" applyNumberFormat="1" applyBorder="1" applyAlignment="1">
      <alignment horizontal="center" vertical="center"/>
    </xf>
    <xf numFmtId="0" fontId="16" fillId="2" borderId="72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0" fillId="0" borderId="71" xfId="2" applyFont="1" applyFill="1" applyBorder="1" applyAlignment="1">
      <alignment horizontal="left" vertical="center"/>
    </xf>
    <xf numFmtId="0" fontId="49" fillId="0" borderId="23" xfId="2" applyFont="1" applyFill="1" applyBorder="1" applyAlignment="1">
      <alignment horizontal="left" vertical="center"/>
    </xf>
    <xf numFmtId="0" fontId="49" fillId="0" borderId="24" xfId="2" applyFont="1" applyFill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0" fillId="0" borderId="23" xfId="0" applyBorder="1">
      <alignment vertical="center"/>
    </xf>
    <xf numFmtId="0" fontId="0" fillId="0" borderId="69" xfId="0" applyBorder="1">
      <alignment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21" fillId="2" borderId="78" xfId="0" applyFont="1" applyFill="1" applyBorder="1" applyAlignment="1">
      <alignment horizontal="center" vertical="center" wrapText="1"/>
    </xf>
    <xf numFmtId="0" fontId="21" fillId="2" borderId="77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77" xfId="0" applyFont="1" applyBorder="1" applyAlignment="1">
      <alignment horizontal="left" vertical="center" wrapText="1"/>
    </xf>
    <xf numFmtId="179" fontId="0" fillId="0" borderId="34" xfId="0" applyNumberFormat="1" applyBorder="1" applyAlignment="1">
      <alignment horizontal="center" vertical="center"/>
    </xf>
    <xf numFmtId="179" fontId="0" fillId="0" borderId="58" xfId="0" applyNumberFormat="1" applyBorder="1" applyAlignment="1">
      <alignment horizontal="center" vertical="center"/>
    </xf>
    <xf numFmtId="179" fontId="0" fillId="0" borderId="27" xfId="0" applyNumberFormat="1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179" fontId="0" fillId="0" borderId="28" xfId="0" applyNumberForma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75" xfId="0" applyNumberFormat="1" applyBorder="1" applyAlignment="1">
      <alignment horizontal="center" vertical="center"/>
    </xf>
    <xf numFmtId="179" fontId="12" fillId="4" borderId="0" xfId="0" applyNumberFormat="1" applyFont="1" applyFill="1" applyAlignment="1">
      <alignment horizontal="center" vertical="center"/>
    </xf>
    <xf numFmtId="182" fontId="16" fillId="0" borderId="20" xfId="0" applyNumberFormat="1" applyFont="1" applyBorder="1" applyAlignment="1">
      <alignment horizontal="left" vertical="center" wrapText="1"/>
    </xf>
    <xf numFmtId="182" fontId="16" fillId="0" borderId="32" xfId="0" applyNumberFormat="1" applyFont="1" applyBorder="1" applyAlignment="1">
      <alignment horizontal="left" vertical="center" wrapText="1"/>
    </xf>
    <xf numFmtId="0" fontId="12" fillId="2" borderId="36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183" fontId="12" fillId="0" borderId="22" xfId="0" applyNumberFormat="1" applyFont="1" applyBorder="1" applyAlignment="1">
      <alignment horizontal="center" vertical="center"/>
    </xf>
    <xf numFmtId="183" fontId="12" fillId="0" borderId="23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31" fillId="0" borderId="53" xfId="2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49" fontId="31" fillId="0" borderId="63" xfId="2" applyNumberFormat="1" applyBorder="1" applyAlignment="1">
      <alignment horizontal="left" vertical="center"/>
    </xf>
    <xf numFmtId="49" fontId="0" fillId="0" borderId="42" xfId="0" applyNumberFormat="1" applyBorder="1" applyAlignment="1">
      <alignment horizontal="left" vertical="center"/>
    </xf>
    <xf numFmtId="49" fontId="0" fillId="0" borderId="41" xfId="0" applyNumberForma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89" xfId="0" applyFont="1" applyBorder="1" applyAlignment="1">
      <alignment horizontal="left" vertical="center"/>
    </xf>
    <xf numFmtId="0" fontId="29" fillId="4" borderId="0" xfId="0" applyFont="1" applyFill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left" vertical="center"/>
    </xf>
    <xf numFmtId="0" fontId="12" fillId="2" borderId="42" xfId="0" applyFont="1" applyFill="1" applyBorder="1" applyAlignment="1">
      <alignment horizontal="left" vertical="center"/>
    </xf>
    <xf numFmtId="0" fontId="12" fillId="2" borderId="41" xfId="0" applyFont="1" applyFill="1" applyBorder="1" applyAlignment="1">
      <alignment horizontal="left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68" xfId="0" applyNumberFormat="1" applyBorder="1" applyAlignment="1">
      <alignment horizontal="center" vertical="center"/>
    </xf>
    <xf numFmtId="179" fontId="0" fillId="0" borderId="44" xfId="0" applyNumberFormat="1" applyBorder="1" applyAlignment="1">
      <alignment horizontal="center" vertical="center"/>
    </xf>
    <xf numFmtId="179" fontId="0" fillId="0" borderId="41" xfId="0" applyNumberFormat="1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16" fillId="2" borderId="66" xfId="0" applyFont="1" applyFill="1" applyBorder="1" applyAlignment="1">
      <alignment horizontal="center" vertical="center"/>
    </xf>
    <xf numFmtId="177" fontId="12" fillId="4" borderId="25" xfId="0" applyNumberFormat="1" applyFont="1" applyFill="1" applyBorder="1" applyAlignment="1">
      <alignment horizontal="center" vertical="center"/>
    </xf>
    <xf numFmtId="180" fontId="12" fillId="4" borderId="25" xfId="0" applyNumberFormat="1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 shrinkToFit="1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176" fontId="11" fillId="3" borderId="22" xfId="0" applyNumberFormat="1" applyFont="1" applyFill="1" applyBorder="1" applyAlignment="1">
      <alignment horizontal="center" vertical="center"/>
    </xf>
    <xf numFmtId="176" fontId="11" fillId="3" borderId="23" xfId="0" applyNumberFormat="1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9" fillId="2" borderId="24" xfId="0" applyFont="1" applyFill="1" applyBorder="1" applyAlignment="1">
      <alignment horizontal="center" vertical="center"/>
    </xf>
    <xf numFmtId="176" fontId="13" fillId="0" borderId="23" xfId="0" applyNumberFormat="1" applyFont="1" applyBorder="1" applyAlignment="1">
      <alignment horizontal="center" vertical="center"/>
    </xf>
    <xf numFmtId="176" fontId="13" fillId="0" borderId="24" xfId="0" applyNumberFormat="1" applyFont="1" applyBorder="1" applyAlignment="1">
      <alignment horizontal="center" vertical="center"/>
    </xf>
    <xf numFmtId="181" fontId="3" fillId="0" borderId="23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right" vertical="center"/>
    </xf>
    <xf numFmtId="0" fontId="3" fillId="3" borderId="36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 shrinkToFit="1"/>
    </xf>
    <xf numFmtId="0" fontId="3" fillId="2" borderId="23" xfId="0" applyFont="1" applyFill="1" applyBorder="1" applyAlignment="1">
      <alignment horizontal="left" vertical="center" shrinkToFit="1"/>
    </xf>
    <xf numFmtId="179" fontId="3" fillId="0" borderId="2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4" fillId="2" borderId="23" xfId="0" applyFont="1" applyFill="1" applyBorder="1" applyAlignment="1">
      <alignment horizontal="center" vertical="center"/>
    </xf>
    <xf numFmtId="0" fontId="36" fillId="0" borderId="19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5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6" fillId="0" borderId="4" xfId="0" applyFont="1" applyBorder="1" applyAlignment="1">
      <alignment horizontal="left" vertical="top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/>
    </xf>
    <xf numFmtId="0" fontId="3" fillId="0" borderId="1" xfId="0" applyFont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2" borderId="36" xfId="0" applyFont="1" applyFill="1" applyBorder="1" applyAlignment="1">
      <alignment horizontal="left" vertical="center" shrinkToFit="1"/>
    </xf>
    <xf numFmtId="177" fontId="4" fillId="0" borderId="22" xfId="0" applyNumberFormat="1" applyFont="1" applyBorder="1" applyAlignment="1">
      <alignment horizontal="center" vertical="center"/>
    </xf>
    <xf numFmtId="177" fontId="4" fillId="0" borderId="2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7" fillId="0" borderId="5" xfId="2" applyFont="1" applyBorder="1" applyAlignment="1">
      <alignment horizontal="left" vertical="center" indent="1"/>
    </xf>
    <xf numFmtId="0" fontId="57" fillId="0" borderId="0" xfId="2" applyFont="1" applyBorder="1" applyAlignment="1">
      <alignment horizontal="left" vertical="center" indent="1"/>
    </xf>
    <xf numFmtId="0" fontId="57" fillId="0" borderId="12" xfId="2" applyFont="1" applyBorder="1" applyAlignment="1">
      <alignment horizontal="left" vertical="center" indent="1"/>
    </xf>
    <xf numFmtId="0" fontId="57" fillId="0" borderId="1" xfId="2" applyFont="1" applyBorder="1" applyAlignment="1">
      <alignment horizontal="left" vertical="center" indent="1"/>
    </xf>
    <xf numFmtId="0" fontId="55" fillId="0" borderId="5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56" fillId="0" borderId="5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/>
    </xf>
    <xf numFmtId="0" fontId="56" fillId="0" borderId="5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4" xfId="0" applyFont="1" applyBorder="1" applyAlignment="1">
      <alignment horizontal="left" vertical="center"/>
    </xf>
    <xf numFmtId="0" fontId="18" fillId="0" borderId="36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23" fillId="2" borderId="37" xfId="1" applyFont="1" applyFill="1" applyBorder="1" applyAlignment="1">
      <alignment vertical="center"/>
    </xf>
    <xf numFmtId="0" fontId="23" fillId="2" borderId="3" xfId="1" applyFont="1" applyFill="1" applyBorder="1" applyAlignment="1">
      <alignment vertical="center"/>
    </xf>
    <xf numFmtId="180" fontId="30" fillId="0" borderId="3" xfId="1" applyNumberFormat="1" applyFont="1" applyBorder="1" applyAlignment="1">
      <alignment horizontal="center" vertical="center"/>
    </xf>
    <xf numFmtId="180" fontId="30" fillId="0" borderId="2" xfId="1" applyNumberFormat="1" applyFont="1" applyBorder="1" applyAlignment="1">
      <alignment horizontal="center" vertical="center"/>
    </xf>
    <xf numFmtId="180" fontId="30" fillId="0" borderId="14" xfId="1" applyNumberFormat="1" applyFont="1" applyBorder="1" applyAlignment="1">
      <alignment horizontal="center" vertical="center"/>
    </xf>
    <xf numFmtId="0" fontId="23" fillId="0" borderId="37" xfId="1" applyFont="1" applyBorder="1" applyAlignment="1">
      <alignment horizontal="left" vertical="center"/>
    </xf>
    <xf numFmtId="0" fontId="23" fillId="0" borderId="3" xfId="1" applyFont="1" applyBorder="1" applyAlignment="1">
      <alignment horizontal="left" vertical="center" wrapText="1"/>
    </xf>
    <xf numFmtId="0" fontId="23" fillId="0" borderId="2" xfId="1" applyFont="1" applyBorder="1" applyAlignment="1">
      <alignment horizontal="left" vertical="center" wrapText="1"/>
    </xf>
    <xf numFmtId="0" fontId="23" fillId="0" borderId="14" xfId="1" applyFont="1" applyBorder="1" applyAlignment="1">
      <alignment horizontal="left" vertical="center" wrapText="1"/>
    </xf>
    <xf numFmtId="181" fontId="23" fillId="0" borderId="3" xfId="1" applyNumberFormat="1" applyFont="1" applyBorder="1" applyAlignment="1">
      <alignment horizontal="center" vertical="center"/>
    </xf>
    <xf numFmtId="181" fontId="23" fillId="0" borderId="14" xfId="1" applyNumberFormat="1" applyFont="1" applyBorder="1" applyAlignment="1">
      <alignment horizontal="center" vertical="center"/>
    </xf>
    <xf numFmtId="0" fontId="18" fillId="2" borderId="37" xfId="1" applyFont="1" applyFill="1" applyBorder="1" applyAlignment="1">
      <alignment horizontal="left" vertical="center"/>
    </xf>
    <xf numFmtId="177" fontId="30" fillId="0" borderId="36" xfId="1" applyNumberFormat="1" applyFont="1" applyBorder="1" applyAlignment="1">
      <alignment horizontal="center" vertical="center"/>
    </xf>
    <xf numFmtId="177" fontId="30" fillId="0" borderId="23" xfId="1" applyNumberFormat="1" applyFont="1" applyBorder="1" applyAlignment="1">
      <alignment horizontal="center" vertical="center"/>
    </xf>
    <xf numFmtId="0" fontId="25" fillId="0" borderId="23" xfId="1" applyFont="1" applyBorder="1" applyAlignment="1">
      <alignment horizontal="center" vertical="center"/>
    </xf>
    <xf numFmtId="0" fontId="25" fillId="0" borderId="24" xfId="1" applyFont="1" applyBorder="1" applyAlignment="1">
      <alignment horizontal="center" vertical="center"/>
    </xf>
    <xf numFmtId="0" fontId="18" fillId="2" borderId="3" xfId="1" applyFont="1" applyFill="1" applyBorder="1" applyAlignment="1">
      <alignment horizontal="left" vertical="center"/>
    </xf>
    <xf numFmtId="0" fontId="18" fillId="2" borderId="14" xfId="1" applyFont="1" applyFill="1" applyBorder="1" applyAlignment="1">
      <alignment horizontal="left" vertical="center"/>
    </xf>
    <xf numFmtId="0" fontId="23" fillId="2" borderId="3" xfId="1" applyFont="1" applyFill="1" applyBorder="1" applyAlignment="1">
      <alignment horizontal="left" vertical="center" shrinkToFit="1"/>
    </xf>
    <xf numFmtId="0" fontId="23" fillId="2" borderId="14" xfId="1" applyFont="1" applyFill="1" applyBorder="1" applyAlignment="1">
      <alignment horizontal="left" vertical="center" shrinkToFit="1"/>
    </xf>
    <xf numFmtId="0" fontId="18" fillId="0" borderId="3" xfId="1" applyFont="1" applyBorder="1" applyAlignment="1">
      <alignment horizontal="left" vertical="center"/>
    </xf>
    <xf numFmtId="0" fontId="18" fillId="0" borderId="2" xfId="1" applyFont="1" applyBorder="1" applyAlignment="1">
      <alignment horizontal="left" vertical="center"/>
    </xf>
    <xf numFmtId="0" fontId="18" fillId="0" borderId="14" xfId="1" applyFont="1" applyBorder="1" applyAlignment="1">
      <alignment horizontal="left" vertical="center"/>
    </xf>
    <xf numFmtId="181" fontId="18" fillId="3" borderId="3" xfId="1" applyNumberFormat="1" applyFont="1" applyFill="1" applyBorder="1" applyAlignment="1">
      <alignment horizontal="center" vertical="center"/>
    </xf>
    <xf numFmtId="181" fontId="18" fillId="3" borderId="14" xfId="1" applyNumberFormat="1" applyFont="1" applyFill="1" applyBorder="1" applyAlignment="1">
      <alignment horizontal="center" vertical="center"/>
    </xf>
    <xf numFmtId="0" fontId="18" fillId="0" borderId="3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vertical="center" wrapText="1"/>
    </xf>
    <xf numFmtId="0" fontId="18" fillId="0" borderId="14" xfId="1" applyFont="1" applyBorder="1" applyAlignment="1">
      <alignment horizontal="left" vertical="center" wrapText="1"/>
    </xf>
    <xf numFmtId="0" fontId="23" fillId="2" borderId="3" xfId="1" applyFont="1" applyFill="1" applyBorder="1" applyAlignment="1">
      <alignment horizontal="left" vertical="center"/>
    </xf>
    <xf numFmtId="0" fontId="23" fillId="2" borderId="14" xfId="1" applyFont="1" applyFill="1" applyBorder="1" applyAlignment="1">
      <alignment horizontal="left" vertical="center"/>
    </xf>
    <xf numFmtId="0" fontId="19" fillId="2" borderId="3" xfId="1" applyFont="1" applyFill="1" applyBorder="1" applyAlignment="1">
      <alignment horizontal="left" vertical="center" shrinkToFit="1"/>
    </xf>
    <xf numFmtId="0" fontId="19" fillId="2" borderId="14" xfId="1" applyFont="1" applyFill="1" applyBorder="1" applyAlignment="1">
      <alignment horizontal="left" vertical="center" shrinkToFit="1"/>
    </xf>
    <xf numFmtId="0" fontId="23" fillId="2" borderId="36" xfId="1" applyFont="1" applyFill="1" applyBorder="1" applyAlignment="1">
      <alignment horizontal="left" vertical="center"/>
    </xf>
    <xf numFmtId="0" fontId="23" fillId="2" borderId="24" xfId="1" applyFont="1" applyFill="1" applyBorder="1" applyAlignment="1">
      <alignment horizontal="left" vertical="center"/>
    </xf>
    <xf numFmtId="0" fontId="23" fillId="2" borderId="2" xfId="1" applyFont="1" applyFill="1" applyBorder="1" applyAlignment="1">
      <alignment horizontal="left" vertical="center"/>
    </xf>
    <xf numFmtId="0" fontId="23" fillId="0" borderId="39" xfId="1" applyFont="1" applyBorder="1" applyAlignment="1">
      <alignment horizontal="left" vertical="center"/>
    </xf>
    <xf numFmtId="0" fontId="23" fillId="0" borderId="14" xfId="1" applyFont="1" applyBorder="1" applyAlignment="1">
      <alignment horizontal="left" vertical="center"/>
    </xf>
    <xf numFmtId="5" fontId="23" fillId="5" borderId="0" xfId="1" applyNumberFormat="1" applyFont="1" applyFill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2" fillId="0" borderId="1" xfId="3" applyFont="1" applyBorder="1" applyAlignment="1">
      <alignment horizontal="left" vertical="center"/>
    </xf>
    <xf numFmtId="0" fontId="41" fillId="0" borderId="0" xfId="3" applyFont="1" applyAlignment="1">
      <alignment horizontal="center" vertical="center"/>
    </xf>
    <xf numFmtId="0" fontId="3" fillId="0" borderId="73" xfId="3" applyFont="1" applyBorder="1" applyAlignment="1">
      <alignment horizontal="left" vertical="center"/>
    </xf>
    <xf numFmtId="0" fontId="3" fillId="0" borderId="74" xfId="3" applyFont="1" applyBorder="1" applyAlignment="1">
      <alignment horizontal="left" vertical="center"/>
    </xf>
    <xf numFmtId="0" fontId="3" fillId="0" borderId="84" xfId="3" applyFont="1" applyBorder="1" applyAlignment="1">
      <alignment horizontal="left" vertical="center"/>
    </xf>
    <xf numFmtId="0" fontId="8" fillId="0" borderId="3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6" fontId="44" fillId="0" borderId="3" xfId="3" applyNumberFormat="1" applyFont="1" applyBorder="1" applyAlignment="1">
      <alignment horizontal="center" vertical="center"/>
    </xf>
    <xf numFmtId="0" fontId="44" fillId="0" borderId="2" xfId="3" applyFont="1" applyBorder="1" applyAlignment="1">
      <alignment horizontal="center" vertical="center"/>
    </xf>
    <xf numFmtId="0" fontId="44" fillId="0" borderId="14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187" fontId="3" fillId="0" borderId="80" xfId="3" applyNumberFormat="1" applyFont="1" applyBorder="1" applyAlignment="1">
      <alignment horizontal="left" vertical="center" wrapText="1"/>
    </xf>
    <xf numFmtId="187" fontId="3" fillId="0" borderId="74" xfId="3" applyNumberFormat="1" applyFont="1" applyBorder="1" applyAlignment="1">
      <alignment horizontal="left" vertical="center" wrapText="1"/>
    </xf>
    <xf numFmtId="187" fontId="3" fillId="0" borderId="81" xfId="3" applyNumberFormat="1" applyFont="1" applyBorder="1" applyAlignment="1">
      <alignment horizontal="left" vertical="center" wrapText="1"/>
    </xf>
    <xf numFmtId="187" fontId="3" fillId="0" borderId="80" xfId="3" applyNumberFormat="1" applyFont="1" applyBorder="1" applyAlignment="1">
      <alignment horizontal="left" vertical="center"/>
    </xf>
    <xf numFmtId="187" fontId="3" fillId="0" borderId="74" xfId="3" applyNumberFormat="1" applyFont="1" applyBorder="1" applyAlignment="1">
      <alignment horizontal="left" vertical="center"/>
    </xf>
    <xf numFmtId="187" fontId="3" fillId="0" borderId="81" xfId="3" applyNumberFormat="1" applyFont="1" applyBorder="1" applyAlignment="1">
      <alignment horizontal="left" vertical="center"/>
    </xf>
    <xf numFmtId="187" fontId="3" fillId="0" borderId="80" xfId="3" applyNumberFormat="1" applyFont="1" applyBorder="1" applyAlignment="1">
      <alignment horizontal="center" vertical="center"/>
    </xf>
    <xf numFmtId="187" fontId="3" fillId="0" borderId="74" xfId="3" applyNumberFormat="1" applyFont="1" applyBorder="1" applyAlignment="1">
      <alignment horizontal="center" vertical="center"/>
    </xf>
    <xf numFmtId="187" fontId="3" fillId="0" borderId="81" xfId="3" applyNumberFormat="1" applyFont="1" applyBorder="1" applyAlignment="1">
      <alignment horizontal="center" vertical="center"/>
    </xf>
    <xf numFmtId="187" fontId="3" fillId="0" borderId="17" xfId="3" applyNumberFormat="1" applyFont="1" applyBorder="1" applyAlignment="1">
      <alignment horizontal="left" vertical="center"/>
    </xf>
    <xf numFmtId="187" fontId="3" fillId="0" borderId="21" xfId="3" applyNumberFormat="1" applyFont="1" applyBorder="1" applyAlignment="1">
      <alignment horizontal="left" vertical="center"/>
    </xf>
    <xf numFmtId="187" fontId="3" fillId="0" borderId="18" xfId="3" applyNumberFormat="1" applyFont="1" applyBorder="1" applyAlignment="1">
      <alignment horizontal="left" vertical="center"/>
    </xf>
    <xf numFmtId="0" fontId="3" fillId="0" borderId="73" xfId="3" quotePrefix="1" applyFont="1" applyBorder="1" applyAlignment="1">
      <alignment horizontal="left" vertical="center"/>
    </xf>
    <xf numFmtId="0" fontId="3" fillId="0" borderId="74" xfId="3" quotePrefix="1" applyFont="1" applyBorder="1" applyAlignment="1">
      <alignment horizontal="left" vertical="center"/>
    </xf>
    <xf numFmtId="0" fontId="3" fillId="0" borderId="84" xfId="3" quotePrefix="1" applyFont="1" applyBorder="1" applyAlignment="1">
      <alignment horizontal="left" vertical="center"/>
    </xf>
    <xf numFmtId="0" fontId="45" fillId="0" borderId="73" xfId="3" applyFont="1" applyBorder="1" applyAlignment="1">
      <alignment horizontal="left" vertical="center"/>
    </xf>
    <xf numFmtId="0" fontId="45" fillId="0" borderId="74" xfId="3" applyFont="1" applyBorder="1" applyAlignment="1">
      <alignment horizontal="left" vertical="center"/>
    </xf>
    <xf numFmtId="0" fontId="45" fillId="0" borderId="84" xfId="3" applyFont="1" applyBorder="1" applyAlignment="1">
      <alignment horizontal="left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</cellXfs>
  <cellStyles count="6">
    <cellStyle name="ハイパーリンク" xfId="2" builtinId="8"/>
    <cellStyle name="桁区切り 2" xfId="4" xr:uid="{00000000-0005-0000-0000-000001000000}"/>
    <cellStyle name="通貨 2" xfId="5" xr:uid="{00000000-0005-0000-0000-000002000000}"/>
    <cellStyle name="標準" xfId="0" builtinId="0"/>
    <cellStyle name="標準 2" xfId="1" xr:uid="{00000000-0005-0000-0000-000004000000}"/>
    <cellStyle name="標準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22</xdr:row>
          <xdr:rowOff>57150</xdr:rowOff>
        </xdr:from>
        <xdr:to>
          <xdr:col>4</xdr:col>
          <xdr:colOff>171450</xdr:colOff>
          <xdr:row>22</xdr:row>
          <xdr:rowOff>304800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初めて参加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22</xdr:row>
          <xdr:rowOff>57150</xdr:rowOff>
        </xdr:from>
        <xdr:to>
          <xdr:col>9</xdr:col>
          <xdr:colOff>114300</xdr:colOff>
          <xdr:row>22</xdr:row>
          <xdr:rowOff>323850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リピーター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25</xdr:row>
          <xdr:rowOff>57150</xdr:rowOff>
        </xdr:from>
        <xdr:to>
          <xdr:col>2</xdr:col>
          <xdr:colOff>279400</xdr:colOff>
          <xdr:row>25</xdr:row>
          <xdr:rowOff>323850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現金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26</xdr:row>
          <xdr:rowOff>57150</xdr:rowOff>
        </xdr:from>
        <xdr:to>
          <xdr:col>2</xdr:col>
          <xdr:colOff>279400</xdr:colOff>
          <xdr:row>26</xdr:row>
          <xdr:rowOff>323850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振り込み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69695</xdr:colOff>
      <xdr:row>24</xdr:row>
      <xdr:rowOff>220701</xdr:rowOff>
    </xdr:from>
    <xdr:to>
      <xdr:col>17</xdr:col>
      <xdr:colOff>206606</xdr:colOff>
      <xdr:row>33</xdr:row>
      <xdr:rowOff>20856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pSpPr/>
      </xdr:nvGrpSpPr>
      <xdr:grpSpPr>
        <a:xfrm>
          <a:off x="3469268" y="8127225"/>
          <a:ext cx="3459045" cy="3416558"/>
          <a:chOff x="3875255" y="8257234"/>
          <a:chExt cx="3749442" cy="3424301"/>
        </a:xfrm>
      </xdr:grpSpPr>
      <xdr:grpSp>
        <xdr:nvGrpSpPr>
          <xdr:cNvPr id="53" name="グループ化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GrpSpPr/>
        </xdr:nvGrpSpPr>
        <xdr:grpSpPr>
          <a:xfrm>
            <a:off x="4042893" y="8768971"/>
            <a:ext cx="3169328" cy="2559245"/>
            <a:chOff x="8756818" y="9124724"/>
            <a:chExt cx="3461047" cy="2948852"/>
          </a:xfrm>
        </xdr:grpSpPr>
        <xdr:grpSp>
          <xdr:nvGrpSpPr>
            <xdr:cNvPr id="82" name="Group 1">
              <a:extLst>
                <a:ext uri="{FF2B5EF4-FFF2-40B4-BE49-F238E27FC236}">
                  <a16:creationId xmlns:a16="http://schemas.microsoft.com/office/drawing/2014/main" id="{00000000-0008-0000-0100-00005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756818" y="9154040"/>
              <a:ext cx="3287023" cy="2907469"/>
              <a:chOff x="389" y="633"/>
              <a:chExt cx="306" cy="267"/>
            </a:xfrm>
          </xdr:grpSpPr>
          <xdr:grpSp>
            <xdr:nvGrpSpPr>
              <xdr:cNvPr id="106" name="Group 2">
                <a:extLst>
                  <a:ext uri="{FF2B5EF4-FFF2-40B4-BE49-F238E27FC236}">
                    <a16:creationId xmlns:a16="http://schemas.microsoft.com/office/drawing/2014/main" id="{00000000-0008-0000-0100-00006A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89" y="633"/>
                <a:ext cx="245" cy="207"/>
                <a:chOff x="406" y="751"/>
                <a:chExt cx="245" cy="236"/>
              </a:xfrm>
            </xdr:grpSpPr>
            <xdr:sp macro="" textlink="">
              <xdr:nvSpPr>
                <xdr:cNvPr id="112" name="Freeform 3">
                  <a:extLst>
                    <a:ext uri="{FF2B5EF4-FFF2-40B4-BE49-F238E27FC236}">
                      <a16:creationId xmlns:a16="http://schemas.microsoft.com/office/drawing/2014/main" id="{00000000-0008-0000-0100-000070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573" y="752"/>
                  <a:ext cx="25" cy="121"/>
                </a:xfrm>
                <a:custGeom>
                  <a:avLst/>
                  <a:gdLst>
                    <a:gd name="T0" fmla="*/ 22 w 25"/>
                    <a:gd name="T1" fmla="*/ 0 h 150"/>
                    <a:gd name="T2" fmla="*/ 25 w 25"/>
                    <a:gd name="T3" fmla="*/ 14 h 150"/>
                    <a:gd name="T4" fmla="*/ 20 w 25"/>
                    <a:gd name="T5" fmla="*/ 38 h 150"/>
                    <a:gd name="T6" fmla="*/ 20 w 25"/>
                    <a:gd name="T7" fmla="*/ 53 h 150"/>
                    <a:gd name="T8" fmla="*/ 0 w 25"/>
                    <a:gd name="T9" fmla="*/ 64 h 150"/>
                    <a:gd name="T10" fmla="*/ 0 60000 65536"/>
                    <a:gd name="T11" fmla="*/ 0 60000 65536"/>
                    <a:gd name="T12" fmla="*/ 0 60000 65536"/>
                    <a:gd name="T13" fmla="*/ 0 60000 65536"/>
                    <a:gd name="T14" fmla="*/ 0 60000 65536"/>
                  </a:gdLst>
                  <a:ahLst/>
                  <a:cxnLst>
                    <a:cxn ang="T10">
                      <a:pos x="T0" y="T1"/>
                    </a:cxn>
                    <a:cxn ang="T11">
                      <a:pos x="T2" y="T3"/>
                    </a:cxn>
                    <a:cxn ang="T12">
                      <a:pos x="T4" y="T5"/>
                    </a:cxn>
                    <a:cxn ang="T13">
                      <a:pos x="T6" y="T7"/>
                    </a:cxn>
                    <a:cxn ang="T14">
                      <a:pos x="T8" y="T9"/>
                    </a:cxn>
                  </a:cxnLst>
                  <a:rect l="0" t="0" r="r" b="b"/>
                  <a:pathLst>
                    <a:path w="25" h="150">
                      <a:moveTo>
                        <a:pt x="22" y="0"/>
                      </a:moveTo>
                      <a:cubicBezTo>
                        <a:pt x="23" y="8"/>
                        <a:pt x="25" y="17"/>
                        <a:pt x="25" y="32"/>
                      </a:cubicBezTo>
                      <a:cubicBezTo>
                        <a:pt x="25" y="47"/>
                        <a:pt x="21" y="73"/>
                        <a:pt x="20" y="89"/>
                      </a:cubicBezTo>
                      <a:cubicBezTo>
                        <a:pt x="19" y="105"/>
                        <a:pt x="23" y="117"/>
                        <a:pt x="20" y="127"/>
                      </a:cubicBezTo>
                      <a:cubicBezTo>
                        <a:pt x="17" y="137"/>
                        <a:pt x="3" y="146"/>
                        <a:pt x="0" y="150"/>
                      </a:cubicBezTo>
                    </a:path>
                  </a:pathLst>
                </a:custGeom>
                <a:noFill/>
                <a:ln w="50800" cap="flat" cmpd="sng">
                  <a:solidFill>
                    <a:srgbClr val="C0C0C0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113" name="Freeform 4">
                  <a:extLst>
                    <a:ext uri="{FF2B5EF4-FFF2-40B4-BE49-F238E27FC236}">
                      <a16:creationId xmlns:a16="http://schemas.microsoft.com/office/drawing/2014/main" id="{00000000-0008-0000-0100-000071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06" y="765"/>
                  <a:ext cx="146" cy="129"/>
                </a:xfrm>
                <a:custGeom>
                  <a:avLst/>
                  <a:gdLst>
                    <a:gd name="T0" fmla="*/ 0 w 173"/>
                    <a:gd name="T1" fmla="*/ 0 h 157"/>
                    <a:gd name="T2" fmla="*/ 14 w 173"/>
                    <a:gd name="T3" fmla="*/ 27 h 157"/>
                    <a:gd name="T4" fmla="*/ 19 w 173"/>
                    <a:gd name="T5" fmla="*/ 48 h 157"/>
                    <a:gd name="T6" fmla="*/ 25 w 173"/>
                    <a:gd name="T7" fmla="*/ 63 h 157"/>
                    <a:gd name="T8" fmla="*/ 45 w 173"/>
                    <a:gd name="T9" fmla="*/ 71 h 157"/>
                    <a:gd name="T10" fmla="*/ 74 w 173"/>
                    <a:gd name="T11" fmla="*/ 65 h 157"/>
                    <a:gd name="T12" fmla="*/ 88 w 173"/>
                    <a:gd name="T13" fmla="*/ 62 h 157"/>
                    <a:gd name="T14" fmla="*/ 0 60000 65536"/>
                    <a:gd name="T15" fmla="*/ 0 60000 65536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</a:gdLst>
                  <a:ahLst/>
                  <a:cxnLst>
                    <a:cxn ang="T14">
                      <a:pos x="T0" y="T1"/>
                    </a:cxn>
                    <a:cxn ang="T15">
                      <a:pos x="T2" y="T3"/>
                    </a:cxn>
                    <a:cxn ang="T16">
                      <a:pos x="T4" y="T5"/>
                    </a:cxn>
                    <a:cxn ang="T17">
                      <a:pos x="T6" y="T7"/>
                    </a:cxn>
                    <a:cxn ang="T18">
                      <a:pos x="T8" y="T9"/>
                    </a:cxn>
                    <a:cxn ang="T19">
                      <a:pos x="T10" y="T11"/>
                    </a:cxn>
                    <a:cxn ang="T20">
                      <a:pos x="T12" y="T13"/>
                    </a:cxn>
                  </a:cxnLst>
                  <a:rect l="0" t="0" r="r" b="b"/>
                  <a:pathLst>
                    <a:path w="173" h="157">
                      <a:moveTo>
                        <a:pt x="0" y="0"/>
                      </a:moveTo>
                      <a:cubicBezTo>
                        <a:pt x="11" y="21"/>
                        <a:pt x="22" y="43"/>
                        <a:pt x="28" y="60"/>
                      </a:cubicBezTo>
                      <a:cubicBezTo>
                        <a:pt x="34" y="77"/>
                        <a:pt x="35" y="93"/>
                        <a:pt x="38" y="106"/>
                      </a:cubicBezTo>
                      <a:cubicBezTo>
                        <a:pt x="41" y="119"/>
                        <a:pt x="40" y="131"/>
                        <a:pt x="48" y="139"/>
                      </a:cubicBezTo>
                      <a:cubicBezTo>
                        <a:pt x="56" y="147"/>
                        <a:pt x="73" y="155"/>
                        <a:pt x="89" y="156"/>
                      </a:cubicBezTo>
                      <a:cubicBezTo>
                        <a:pt x="105" y="157"/>
                        <a:pt x="132" y="146"/>
                        <a:pt x="146" y="143"/>
                      </a:cubicBezTo>
                      <a:cubicBezTo>
                        <a:pt x="160" y="140"/>
                        <a:pt x="166" y="137"/>
                        <a:pt x="173" y="135"/>
                      </a:cubicBezTo>
                    </a:path>
                  </a:pathLst>
                </a:custGeom>
                <a:noFill/>
                <a:ln w="50800" cap="flat" cmpd="sng">
                  <a:solidFill>
                    <a:srgbClr val="C0C0C0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114" name="Freeform 5">
                  <a:extLst>
                    <a:ext uri="{FF2B5EF4-FFF2-40B4-BE49-F238E27FC236}">
                      <a16:creationId xmlns:a16="http://schemas.microsoft.com/office/drawing/2014/main" id="{00000000-0008-0000-0100-000072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 rot="-567740">
                  <a:off x="415" y="893"/>
                  <a:ext cx="140" cy="12"/>
                </a:xfrm>
                <a:custGeom>
                  <a:avLst/>
                  <a:gdLst>
                    <a:gd name="T0" fmla="*/ 70 w 176"/>
                    <a:gd name="T1" fmla="*/ 0 h 38"/>
                    <a:gd name="T2" fmla="*/ 45 w 176"/>
                    <a:gd name="T3" fmla="*/ 0 h 38"/>
                    <a:gd name="T4" fmla="*/ 21 w 176"/>
                    <a:gd name="T5" fmla="*/ 0 h 38"/>
                    <a:gd name="T6" fmla="*/ 0 w 176"/>
                    <a:gd name="T7" fmla="*/ 0 h 38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176" h="38">
                      <a:moveTo>
                        <a:pt x="176" y="0"/>
                      </a:moveTo>
                      <a:cubicBezTo>
                        <a:pt x="155" y="7"/>
                        <a:pt x="134" y="15"/>
                        <a:pt x="113" y="21"/>
                      </a:cubicBezTo>
                      <a:cubicBezTo>
                        <a:pt x="92" y="27"/>
                        <a:pt x="70" y="32"/>
                        <a:pt x="51" y="35"/>
                      </a:cubicBezTo>
                      <a:cubicBezTo>
                        <a:pt x="32" y="38"/>
                        <a:pt x="16" y="37"/>
                        <a:pt x="0" y="37"/>
                      </a:cubicBezTo>
                    </a:path>
                  </a:pathLst>
                </a:custGeom>
                <a:noFill/>
                <a:ln w="50800" cap="flat" cmpd="sng">
                  <a:solidFill>
                    <a:srgbClr val="C0C0C0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115" name="Freeform 6">
                  <a:extLst>
                    <a:ext uri="{FF2B5EF4-FFF2-40B4-BE49-F238E27FC236}">
                      <a16:creationId xmlns:a16="http://schemas.microsoft.com/office/drawing/2014/main" id="{00000000-0008-0000-0100-000073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540" y="855"/>
                  <a:ext cx="52" cy="34"/>
                </a:xfrm>
                <a:custGeom>
                  <a:avLst/>
                  <a:gdLst>
                    <a:gd name="T0" fmla="*/ 7 w 52"/>
                    <a:gd name="T1" fmla="*/ 24 h 38"/>
                    <a:gd name="T2" fmla="*/ 5 w 52"/>
                    <a:gd name="T3" fmla="*/ 9 h 38"/>
                    <a:gd name="T4" fmla="*/ 16 w 52"/>
                    <a:gd name="T5" fmla="*/ 4 h 38"/>
                    <a:gd name="T6" fmla="*/ 35 w 52"/>
                    <a:gd name="T7" fmla="*/ 2 h 38"/>
                    <a:gd name="T8" fmla="*/ 47 w 52"/>
                    <a:gd name="T9" fmla="*/ 13 h 38"/>
                    <a:gd name="T10" fmla="*/ 7 w 52"/>
                    <a:gd name="T11" fmla="*/ 24 h 38"/>
                    <a:gd name="T12" fmla="*/ 0 60000 65536"/>
                    <a:gd name="T13" fmla="*/ 0 60000 65536"/>
                    <a:gd name="T14" fmla="*/ 0 60000 65536"/>
                    <a:gd name="T15" fmla="*/ 0 60000 65536"/>
                    <a:gd name="T16" fmla="*/ 0 60000 65536"/>
                    <a:gd name="T17" fmla="*/ 0 60000 65536"/>
                  </a:gdLst>
                  <a:ahLst/>
                  <a:cxnLst>
                    <a:cxn ang="T12">
                      <a:pos x="T0" y="T1"/>
                    </a:cxn>
                    <a:cxn ang="T13">
                      <a:pos x="T2" y="T3"/>
                    </a:cxn>
                    <a:cxn ang="T14">
                      <a:pos x="T4" y="T5"/>
                    </a:cxn>
                    <a:cxn ang="T15">
                      <a:pos x="T6" y="T7"/>
                    </a:cxn>
                    <a:cxn ang="T16">
                      <a:pos x="T8" y="T9"/>
                    </a:cxn>
                    <a:cxn ang="T17">
                      <a:pos x="T10" y="T11"/>
                    </a:cxn>
                  </a:cxnLst>
                  <a:rect l="0" t="0" r="r" b="b"/>
                  <a:pathLst>
                    <a:path w="52" h="38">
                      <a:moveTo>
                        <a:pt x="7" y="37"/>
                      </a:moveTo>
                      <a:cubicBezTo>
                        <a:pt x="0" y="36"/>
                        <a:pt x="4" y="18"/>
                        <a:pt x="5" y="13"/>
                      </a:cubicBezTo>
                      <a:cubicBezTo>
                        <a:pt x="6" y="8"/>
                        <a:pt x="11" y="8"/>
                        <a:pt x="16" y="6"/>
                      </a:cubicBezTo>
                      <a:cubicBezTo>
                        <a:pt x="21" y="4"/>
                        <a:pt x="30" y="0"/>
                        <a:pt x="35" y="2"/>
                      </a:cubicBezTo>
                      <a:cubicBezTo>
                        <a:pt x="40" y="4"/>
                        <a:pt x="52" y="15"/>
                        <a:pt x="47" y="21"/>
                      </a:cubicBezTo>
                      <a:cubicBezTo>
                        <a:pt x="42" y="27"/>
                        <a:pt x="14" y="38"/>
                        <a:pt x="7" y="37"/>
                      </a:cubicBezTo>
                      <a:close/>
                    </a:path>
                  </a:pathLst>
                </a:custGeom>
                <a:solidFill>
                  <a:srgbClr val="C0C0C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 cap="flat" cmpd="sng">
                      <a:solidFill>
                        <a:srgbClr xmlns:mc="http://schemas.openxmlformats.org/markup-compatibility/2006" val="000000" mc:Ignorable="a14" a14:legacySpreadsheetColorIndex="64"/>
                      </a:solidFill>
                      <a:prstDash val="solid"/>
                      <a:round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116" name="Freeform 7">
                  <a:extLst>
                    <a:ext uri="{FF2B5EF4-FFF2-40B4-BE49-F238E27FC236}">
                      <a16:creationId xmlns:a16="http://schemas.microsoft.com/office/drawing/2014/main" id="{00000000-0008-0000-0100-000074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28" y="756"/>
                  <a:ext cx="179" cy="132"/>
                </a:xfrm>
                <a:custGeom>
                  <a:avLst/>
                  <a:gdLst>
                    <a:gd name="T0" fmla="*/ 139 w 195"/>
                    <a:gd name="T1" fmla="*/ 65 h 132"/>
                    <a:gd name="T2" fmla="*/ 131 w 195"/>
                    <a:gd name="T3" fmla="*/ 55 h 132"/>
                    <a:gd name="T4" fmla="*/ 100 w 195"/>
                    <a:gd name="T5" fmla="*/ 54 h 132"/>
                    <a:gd name="T6" fmla="*/ 84 w 195"/>
                    <a:gd name="T7" fmla="*/ 63 h 132"/>
                    <a:gd name="T8" fmla="*/ 66 w 195"/>
                    <a:gd name="T9" fmla="*/ 82 h 132"/>
                    <a:gd name="T10" fmla="*/ 52 w 195"/>
                    <a:gd name="T11" fmla="*/ 84 h 132"/>
                    <a:gd name="T12" fmla="*/ 44 w 195"/>
                    <a:gd name="T13" fmla="*/ 92 h 132"/>
                    <a:gd name="T14" fmla="*/ 39 w 195"/>
                    <a:gd name="T15" fmla="*/ 127 h 132"/>
                    <a:gd name="T16" fmla="*/ 25 w 195"/>
                    <a:gd name="T17" fmla="*/ 122 h 132"/>
                    <a:gd name="T18" fmla="*/ 26 w 195"/>
                    <a:gd name="T19" fmla="*/ 94 h 132"/>
                    <a:gd name="T20" fmla="*/ 20 w 195"/>
                    <a:gd name="T21" fmla="*/ 79 h 132"/>
                    <a:gd name="T22" fmla="*/ 16 w 195"/>
                    <a:gd name="T23" fmla="*/ 49 h 132"/>
                    <a:gd name="T24" fmla="*/ 0 w 195"/>
                    <a:gd name="T25" fmla="*/ 0 h 132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60000 65536"/>
                    <a:gd name="T37" fmla="*/ 0 60000 65536"/>
                    <a:gd name="T38" fmla="*/ 0 60000 65536"/>
                  </a:gdLst>
                  <a:ahLst/>
                  <a:cxnLst>
                    <a:cxn ang="T26">
                      <a:pos x="T0" y="T1"/>
                    </a:cxn>
                    <a:cxn ang="T27">
                      <a:pos x="T2" y="T3"/>
                    </a:cxn>
                    <a:cxn ang="T28">
                      <a:pos x="T4" y="T5"/>
                    </a:cxn>
                    <a:cxn ang="T29">
                      <a:pos x="T6" y="T7"/>
                    </a:cxn>
                    <a:cxn ang="T30">
                      <a:pos x="T8" y="T9"/>
                    </a:cxn>
                    <a:cxn ang="T31">
                      <a:pos x="T10" y="T11"/>
                    </a:cxn>
                    <a:cxn ang="T32">
                      <a:pos x="T12" y="T13"/>
                    </a:cxn>
                    <a:cxn ang="T33">
                      <a:pos x="T14" y="T15"/>
                    </a:cxn>
                    <a:cxn ang="T34">
                      <a:pos x="T16" y="T17"/>
                    </a:cxn>
                    <a:cxn ang="T35">
                      <a:pos x="T18" y="T19"/>
                    </a:cxn>
                    <a:cxn ang="T36">
                      <a:pos x="T20" y="T21"/>
                    </a:cxn>
                    <a:cxn ang="T37">
                      <a:pos x="T22" y="T23"/>
                    </a:cxn>
                    <a:cxn ang="T38">
                      <a:pos x="T24" y="T25"/>
                    </a:cxn>
                  </a:cxnLst>
                  <a:rect l="0" t="0" r="r" b="b"/>
                  <a:pathLst>
                    <a:path w="195" h="132">
                      <a:moveTo>
                        <a:pt x="195" y="65"/>
                      </a:moveTo>
                      <a:cubicBezTo>
                        <a:pt x="194" y="61"/>
                        <a:pt x="194" y="57"/>
                        <a:pt x="185" y="55"/>
                      </a:cubicBezTo>
                      <a:cubicBezTo>
                        <a:pt x="176" y="53"/>
                        <a:pt x="153" y="53"/>
                        <a:pt x="142" y="54"/>
                      </a:cubicBezTo>
                      <a:cubicBezTo>
                        <a:pt x="131" y="55"/>
                        <a:pt x="127" y="58"/>
                        <a:pt x="119" y="63"/>
                      </a:cubicBezTo>
                      <a:cubicBezTo>
                        <a:pt x="111" y="68"/>
                        <a:pt x="101" y="79"/>
                        <a:pt x="93" y="82"/>
                      </a:cubicBezTo>
                      <a:cubicBezTo>
                        <a:pt x="85" y="85"/>
                        <a:pt x="78" y="82"/>
                        <a:pt x="73" y="84"/>
                      </a:cubicBezTo>
                      <a:cubicBezTo>
                        <a:pt x="68" y="86"/>
                        <a:pt x="65" y="85"/>
                        <a:pt x="62" y="92"/>
                      </a:cubicBezTo>
                      <a:cubicBezTo>
                        <a:pt x="59" y="99"/>
                        <a:pt x="58" y="122"/>
                        <a:pt x="54" y="127"/>
                      </a:cubicBezTo>
                      <a:cubicBezTo>
                        <a:pt x="50" y="132"/>
                        <a:pt x="38" y="127"/>
                        <a:pt x="35" y="122"/>
                      </a:cubicBezTo>
                      <a:cubicBezTo>
                        <a:pt x="32" y="117"/>
                        <a:pt x="38" y="101"/>
                        <a:pt x="37" y="94"/>
                      </a:cubicBezTo>
                      <a:cubicBezTo>
                        <a:pt x="36" y="87"/>
                        <a:pt x="30" y="86"/>
                        <a:pt x="28" y="79"/>
                      </a:cubicBezTo>
                      <a:cubicBezTo>
                        <a:pt x="26" y="72"/>
                        <a:pt x="28" y="62"/>
                        <a:pt x="23" y="49"/>
                      </a:cubicBezTo>
                      <a:cubicBezTo>
                        <a:pt x="18" y="36"/>
                        <a:pt x="9" y="18"/>
                        <a:pt x="0" y="0"/>
                      </a:cubicBezTo>
                    </a:path>
                  </a:pathLst>
                </a:custGeom>
                <a:noFill/>
                <a:ln w="19050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117" name="Freeform 8">
                  <a:extLst>
                    <a:ext uri="{FF2B5EF4-FFF2-40B4-BE49-F238E27FC236}">
                      <a16:creationId xmlns:a16="http://schemas.microsoft.com/office/drawing/2014/main" id="{00000000-0008-0000-0100-000075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09" y="793"/>
                  <a:ext cx="49" cy="65"/>
                </a:xfrm>
                <a:custGeom>
                  <a:avLst/>
                  <a:gdLst>
                    <a:gd name="T0" fmla="*/ 10 w 82"/>
                    <a:gd name="T1" fmla="*/ 39 h 70"/>
                    <a:gd name="T2" fmla="*/ 5 w 82"/>
                    <a:gd name="T3" fmla="*/ 51 h 70"/>
                    <a:gd name="T4" fmla="*/ 3 w 82"/>
                    <a:gd name="T5" fmla="*/ 49 h 70"/>
                    <a:gd name="T6" fmla="*/ 2 w 82"/>
                    <a:gd name="T7" fmla="*/ 32 h 70"/>
                    <a:gd name="T8" fmla="*/ 0 w 82"/>
                    <a:gd name="T9" fmla="*/ 0 h 70"/>
                    <a:gd name="T10" fmla="*/ 0 60000 65536"/>
                    <a:gd name="T11" fmla="*/ 0 60000 65536"/>
                    <a:gd name="T12" fmla="*/ 0 60000 65536"/>
                    <a:gd name="T13" fmla="*/ 0 60000 65536"/>
                    <a:gd name="T14" fmla="*/ 0 60000 65536"/>
                  </a:gdLst>
                  <a:ahLst/>
                  <a:cxnLst>
                    <a:cxn ang="T10">
                      <a:pos x="T0" y="T1"/>
                    </a:cxn>
                    <a:cxn ang="T11">
                      <a:pos x="T2" y="T3"/>
                    </a:cxn>
                    <a:cxn ang="T12">
                      <a:pos x="T4" y="T5"/>
                    </a:cxn>
                    <a:cxn ang="T13">
                      <a:pos x="T6" y="T7"/>
                    </a:cxn>
                    <a:cxn ang="T14">
                      <a:pos x="T8" y="T9"/>
                    </a:cxn>
                  </a:cxnLst>
                  <a:rect l="0" t="0" r="r" b="b"/>
                  <a:pathLst>
                    <a:path w="82" h="70">
                      <a:moveTo>
                        <a:pt x="82" y="52"/>
                      </a:moveTo>
                      <a:cubicBezTo>
                        <a:pt x="65" y="59"/>
                        <a:pt x="48" y="66"/>
                        <a:pt x="38" y="68"/>
                      </a:cubicBezTo>
                      <a:cubicBezTo>
                        <a:pt x="28" y="70"/>
                        <a:pt x="27" y="70"/>
                        <a:pt x="23" y="66"/>
                      </a:cubicBezTo>
                      <a:cubicBezTo>
                        <a:pt x="19" y="62"/>
                        <a:pt x="18" y="54"/>
                        <a:pt x="14" y="43"/>
                      </a:cubicBezTo>
                      <a:cubicBezTo>
                        <a:pt x="10" y="32"/>
                        <a:pt x="5" y="16"/>
                        <a:pt x="0" y="0"/>
                      </a:cubicBezTo>
                    </a:path>
                  </a:pathLst>
                </a:custGeom>
                <a:noFill/>
                <a:ln w="19050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118" name="Freeform 9">
                  <a:extLst>
                    <a:ext uri="{FF2B5EF4-FFF2-40B4-BE49-F238E27FC236}">
                      <a16:creationId xmlns:a16="http://schemas.microsoft.com/office/drawing/2014/main" id="{00000000-0008-0000-0100-000076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607" y="751"/>
                  <a:ext cx="44" cy="236"/>
                </a:xfrm>
                <a:custGeom>
                  <a:avLst/>
                  <a:gdLst>
                    <a:gd name="T0" fmla="*/ 2 w 44"/>
                    <a:gd name="T1" fmla="*/ 0 h 284"/>
                    <a:gd name="T2" fmla="*/ 4 w 44"/>
                    <a:gd name="T3" fmla="*/ 17 h 284"/>
                    <a:gd name="T4" fmla="*/ 0 w 44"/>
                    <a:gd name="T5" fmla="*/ 51 h 284"/>
                    <a:gd name="T6" fmla="*/ 4 w 44"/>
                    <a:gd name="T7" fmla="*/ 81 h 284"/>
                    <a:gd name="T8" fmla="*/ 20 w 44"/>
                    <a:gd name="T9" fmla="*/ 103 h 284"/>
                    <a:gd name="T10" fmla="*/ 37 w 44"/>
                    <a:gd name="T11" fmla="*/ 118 h 284"/>
                    <a:gd name="T12" fmla="*/ 44 w 44"/>
                    <a:gd name="T13" fmla="*/ 135 h 284"/>
                    <a:gd name="T14" fmla="*/ 0 60000 65536"/>
                    <a:gd name="T15" fmla="*/ 0 60000 65536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</a:gdLst>
                  <a:ahLst/>
                  <a:cxnLst>
                    <a:cxn ang="T14">
                      <a:pos x="T0" y="T1"/>
                    </a:cxn>
                    <a:cxn ang="T15">
                      <a:pos x="T2" y="T3"/>
                    </a:cxn>
                    <a:cxn ang="T16">
                      <a:pos x="T4" y="T5"/>
                    </a:cxn>
                    <a:cxn ang="T17">
                      <a:pos x="T6" y="T7"/>
                    </a:cxn>
                    <a:cxn ang="T18">
                      <a:pos x="T8" y="T9"/>
                    </a:cxn>
                    <a:cxn ang="T19">
                      <a:pos x="T10" y="T11"/>
                    </a:cxn>
                    <a:cxn ang="T20">
                      <a:pos x="T12" y="T13"/>
                    </a:cxn>
                  </a:cxnLst>
                  <a:rect l="0" t="0" r="r" b="b"/>
                  <a:pathLst>
                    <a:path w="44" h="284">
                      <a:moveTo>
                        <a:pt x="2" y="0"/>
                      </a:moveTo>
                      <a:cubicBezTo>
                        <a:pt x="3" y="8"/>
                        <a:pt x="4" y="17"/>
                        <a:pt x="4" y="35"/>
                      </a:cubicBezTo>
                      <a:cubicBezTo>
                        <a:pt x="4" y="53"/>
                        <a:pt x="0" y="84"/>
                        <a:pt x="0" y="106"/>
                      </a:cubicBezTo>
                      <a:cubicBezTo>
                        <a:pt x="0" y="128"/>
                        <a:pt x="1" y="152"/>
                        <a:pt x="4" y="170"/>
                      </a:cubicBezTo>
                      <a:cubicBezTo>
                        <a:pt x="7" y="188"/>
                        <a:pt x="15" y="203"/>
                        <a:pt x="20" y="216"/>
                      </a:cubicBezTo>
                      <a:cubicBezTo>
                        <a:pt x="25" y="229"/>
                        <a:pt x="33" y="237"/>
                        <a:pt x="37" y="248"/>
                      </a:cubicBezTo>
                      <a:cubicBezTo>
                        <a:pt x="41" y="259"/>
                        <a:pt x="42" y="271"/>
                        <a:pt x="44" y="284"/>
                      </a:cubicBezTo>
                    </a:path>
                  </a:pathLst>
                </a:custGeom>
                <a:noFill/>
                <a:ln w="19050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119" name="Freeform 10">
                  <a:extLst>
                    <a:ext uri="{FF2B5EF4-FFF2-40B4-BE49-F238E27FC236}">
                      <a16:creationId xmlns:a16="http://schemas.microsoft.com/office/drawing/2014/main" id="{00000000-0008-0000-0100-000077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602" y="878"/>
                  <a:ext cx="8" cy="14"/>
                </a:xfrm>
                <a:custGeom>
                  <a:avLst/>
                  <a:gdLst>
                    <a:gd name="T0" fmla="*/ 8 w 8"/>
                    <a:gd name="T1" fmla="*/ 1 h 28"/>
                    <a:gd name="T2" fmla="*/ 1 w 8"/>
                    <a:gd name="T3" fmla="*/ 1 h 28"/>
                    <a:gd name="T4" fmla="*/ 2 w 8"/>
                    <a:gd name="T5" fmla="*/ 2 h 28"/>
                    <a:gd name="T6" fmla="*/ 0 60000 65536"/>
                    <a:gd name="T7" fmla="*/ 0 60000 65536"/>
                    <a:gd name="T8" fmla="*/ 0 60000 65536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0" t="0" r="r" b="b"/>
                  <a:pathLst>
                    <a:path w="8" h="28">
                      <a:moveTo>
                        <a:pt x="8" y="1"/>
                      </a:moveTo>
                      <a:cubicBezTo>
                        <a:pt x="5" y="0"/>
                        <a:pt x="2" y="0"/>
                        <a:pt x="1" y="4"/>
                      </a:cubicBezTo>
                      <a:cubicBezTo>
                        <a:pt x="0" y="8"/>
                        <a:pt x="1" y="18"/>
                        <a:pt x="2" y="28"/>
                      </a:cubicBezTo>
                    </a:path>
                  </a:pathLst>
                </a:custGeom>
                <a:noFill/>
                <a:ln w="19050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120" name="Line 11">
                  <a:extLst>
                    <a:ext uri="{FF2B5EF4-FFF2-40B4-BE49-F238E27FC236}">
                      <a16:creationId xmlns:a16="http://schemas.microsoft.com/office/drawing/2014/main" id="{00000000-0008-0000-0100-000078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599" y="869"/>
                  <a:ext cx="20" cy="3"/>
                </a:xfrm>
                <a:prstGeom prst="line">
                  <a:avLst/>
                </a:prstGeom>
                <a:noFill/>
                <a:ln w="12700">
                  <a:solidFill>
                    <a:srgbClr val="000000"/>
                  </a:solidFill>
                  <a:round/>
                  <a:headEnd type="oval" w="sm" len="sm"/>
                  <a:tailEnd type="oval" w="sm" len="sm"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107" name="Freeform 12">
                <a:extLst>
                  <a:ext uri="{FF2B5EF4-FFF2-40B4-BE49-F238E27FC236}">
                    <a16:creationId xmlns:a16="http://schemas.microsoft.com/office/drawing/2014/main" id="{00000000-0008-0000-0100-00006B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34" y="839"/>
                <a:ext cx="61" cy="38"/>
              </a:xfrm>
              <a:custGeom>
                <a:avLst/>
                <a:gdLst>
                  <a:gd name="T0" fmla="*/ 0 w 61"/>
                  <a:gd name="T1" fmla="*/ 0 h 38"/>
                  <a:gd name="T2" fmla="*/ 5 w 61"/>
                  <a:gd name="T3" fmla="*/ 26 h 38"/>
                  <a:gd name="T4" fmla="*/ 20 w 61"/>
                  <a:gd name="T5" fmla="*/ 28 h 38"/>
                  <a:gd name="T6" fmla="*/ 54 w 61"/>
                  <a:gd name="T7" fmla="*/ 28 h 38"/>
                  <a:gd name="T8" fmla="*/ 61 w 61"/>
                  <a:gd name="T9" fmla="*/ 38 h 38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61" h="38">
                    <a:moveTo>
                      <a:pt x="0" y="0"/>
                    </a:moveTo>
                    <a:cubicBezTo>
                      <a:pt x="1" y="10"/>
                      <a:pt x="2" y="21"/>
                      <a:pt x="5" y="26"/>
                    </a:cubicBezTo>
                    <a:cubicBezTo>
                      <a:pt x="8" y="31"/>
                      <a:pt x="12" y="28"/>
                      <a:pt x="20" y="28"/>
                    </a:cubicBezTo>
                    <a:cubicBezTo>
                      <a:pt x="28" y="28"/>
                      <a:pt x="47" y="26"/>
                      <a:pt x="54" y="28"/>
                    </a:cubicBezTo>
                    <a:cubicBezTo>
                      <a:pt x="61" y="30"/>
                      <a:pt x="61" y="34"/>
                      <a:pt x="61" y="38"/>
                    </a:cubicBezTo>
                  </a:path>
                </a:pathLst>
              </a:custGeom>
              <a:noFill/>
              <a:ln w="19050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  <xdr:sp macro="" textlink="">
            <xdr:nvSpPr>
              <xdr:cNvPr id="108" name="Freeform 13">
                <a:extLst>
                  <a:ext uri="{FF2B5EF4-FFF2-40B4-BE49-F238E27FC236}">
                    <a16:creationId xmlns:a16="http://schemas.microsoft.com/office/drawing/2014/main" id="{00000000-0008-0000-0100-00006C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61" y="831"/>
                <a:ext cx="2" cy="69"/>
              </a:xfrm>
              <a:custGeom>
                <a:avLst/>
                <a:gdLst>
                  <a:gd name="T0" fmla="*/ 0 w 2"/>
                  <a:gd name="T1" fmla="*/ 0 h 69"/>
                  <a:gd name="T2" fmla="*/ 2 w 2"/>
                  <a:gd name="T3" fmla="*/ 69 h 69"/>
                  <a:gd name="T4" fmla="*/ 0 60000 65536"/>
                  <a:gd name="T5" fmla="*/ 0 60000 65536"/>
                </a:gdLst>
                <a:ahLst/>
                <a:cxnLst>
                  <a:cxn ang="T4">
                    <a:pos x="T0" y="T1"/>
                  </a:cxn>
                  <a:cxn ang="T5">
                    <a:pos x="T2" y="T3"/>
                  </a:cxn>
                </a:cxnLst>
                <a:rect l="0" t="0" r="r" b="b"/>
                <a:pathLst>
                  <a:path w="2" h="69">
                    <a:moveTo>
                      <a:pt x="0" y="0"/>
                    </a:moveTo>
                    <a:cubicBezTo>
                      <a:pt x="0" y="0"/>
                      <a:pt x="1" y="34"/>
                      <a:pt x="2" y="69"/>
                    </a:cubicBezTo>
                  </a:path>
                </a:pathLst>
              </a:custGeom>
              <a:noFill/>
              <a:ln w="19050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  <xdr:grpSp>
            <xdr:nvGrpSpPr>
              <xdr:cNvPr id="109" name="Group 14">
                <a:extLst>
                  <a:ext uri="{FF2B5EF4-FFF2-40B4-BE49-F238E27FC236}">
                    <a16:creationId xmlns:a16="http://schemas.microsoft.com/office/drawing/2014/main" id="{00000000-0008-0000-0100-00006D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619" y="823"/>
                <a:ext cx="25" cy="17"/>
                <a:chOff x="469" y="833"/>
                <a:chExt cx="46" cy="21"/>
              </a:xfrm>
            </xdr:grpSpPr>
            <xdr:sp macro="" textlink="">
              <xdr:nvSpPr>
                <xdr:cNvPr id="110" name="Freeform 15">
                  <a:extLst>
                    <a:ext uri="{FF2B5EF4-FFF2-40B4-BE49-F238E27FC236}">
                      <a16:creationId xmlns:a16="http://schemas.microsoft.com/office/drawing/2014/main" id="{00000000-0008-0000-0100-00006E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69" y="833"/>
                  <a:ext cx="46" cy="15"/>
                </a:xfrm>
                <a:custGeom>
                  <a:avLst/>
                  <a:gdLst>
                    <a:gd name="T0" fmla="*/ 0 w 46"/>
                    <a:gd name="T1" fmla="*/ 8 h 15"/>
                    <a:gd name="T2" fmla="*/ 13 w 46"/>
                    <a:gd name="T3" fmla="*/ 14 h 15"/>
                    <a:gd name="T4" fmla="*/ 31 w 46"/>
                    <a:gd name="T5" fmla="*/ 1 h 15"/>
                    <a:gd name="T6" fmla="*/ 46 w 46"/>
                    <a:gd name="T7" fmla="*/ 5 h 15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46" h="15">
                      <a:moveTo>
                        <a:pt x="0" y="8"/>
                      </a:moveTo>
                      <a:cubicBezTo>
                        <a:pt x="4" y="11"/>
                        <a:pt x="8" y="15"/>
                        <a:pt x="13" y="14"/>
                      </a:cubicBezTo>
                      <a:cubicBezTo>
                        <a:pt x="18" y="13"/>
                        <a:pt x="26" y="2"/>
                        <a:pt x="31" y="1"/>
                      </a:cubicBezTo>
                      <a:cubicBezTo>
                        <a:pt x="36" y="0"/>
                        <a:pt x="41" y="2"/>
                        <a:pt x="46" y="5"/>
                      </a:cubicBezTo>
                    </a:path>
                  </a:pathLst>
                </a:custGeom>
                <a:noFill/>
                <a:ln w="6350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111" name="Freeform 16">
                  <a:extLst>
                    <a:ext uri="{FF2B5EF4-FFF2-40B4-BE49-F238E27FC236}">
                      <a16:creationId xmlns:a16="http://schemas.microsoft.com/office/drawing/2014/main" id="{00000000-0008-0000-0100-00006F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69" y="839"/>
                  <a:ext cx="46" cy="15"/>
                </a:xfrm>
                <a:custGeom>
                  <a:avLst/>
                  <a:gdLst>
                    <a:gd name="T0" fmla="*/ 0 w 46"/>
                    <a:gd name="T1" fmla="*/ 8 h 15"/>
                    <a:gd name="T2" fmla="*/ 13 w 46"/>
                    <a:gd name="T3" fmla="*/ 14 h 15"/>
                    <a:gd name="T4" fmla="*/ 31 w 46"/>
                    <a:gd name="T5" fmla="*/ 1 h 15"/>
                    <a:gd name="T6" fmla="*/ 46 w 46"/>
                    <a:gd name="T7" fmla="*/ 5 h 15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46" h="15">
                      <a:moveTo>
                        <a:pt x="0" y="8"/>
                      </a:moveTo>
                      <a:cubicBezTo>
                        <a:pt x="4" y="11"/>
                        <a:pt x="8" y="15"/>
                        <a:pt x="13" y="14"/>
                      </a:cubicBezTo>
                      <a:cubicBezTo>
                        <a:pt x="18" y="13"/>
                        <a:pt x="26" y="2"/>
                        <a:pt x="31" y="1"/>
                      </a:cubicBezTo>
                      <a:cubicBezTo>
                        <a:pt x="36" y="0"/>
                        <a:pt x="41" y="2"/>
                        <a:pt x="46" y="5"/>
                      </a:cubicBezTo>
                    </a:path>
                  </a:pathLst>
                </a:custGeom>
                <a:noFill/>
                <a:ln w="6350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</xdr:grpSp>
        </xdr:grpSp>
        <xdr:grpSp>
          <xdr:nvGrpSpPr>
            <xdr:cNvPr id="83" name="グループ化 82">
              <a:extLst>
                <a:ext uri="{FF2B5EF4-FFF2-40B4-BE49-F238E27FC236}">
                  <a16:creationId xmlns:a16="http://schemas.microsoft.com/office/drawing/2014/main" id="{00000000-0008-0000-0100-000053000000}"/>
                </a:ext>
              </a:extLst>
            </xdr:cNvPr>
            <xdr:cNvGrpSpPr/>
          </xdr:nvGrpSpPr>
          <xdr:grpSpPr>
            <a:xfrm>
              <a:off x="9542221" y="9124724"/>
              <a:ext cx="2675644" cy="2948852"/>
              <a:chOff x="9156971" y="6858855"/>
              <a:chExt cx="2669904" cy="3131356"/>
            </a:xfrm>
          </xdr:grpSpPr>
          <xdr:grpSp>
            <xdr:nvGrpSpPr>
              <xdr:cNvPr id="84" name="グループ化 83">
                <a:extLst>
                  <a:ext uri="{FF2B5EF4-FFF2-40B4-BE49-F238E27FC236}">
                    <a16:creationId xmlns:a16="http://schemas.microsoft.com/office/drawing/2014/main" id="{00000000-0008-0000-0100-000054000000}"/>
                  </a:ext>
                </a:extLst>
              </xdr:cNvPr>
              <xdr:cNvGrpSpPr/>
            </xdr:nvGrpSpPr>
            <xdr:grpSpPr>
              <a:xfrm>
                <a:off x="10836974" y="9150960"/>
                <a:ext cx="989901" cy="839251"/>
                <a:chOff x="10836974" y="9150960"/>
                <a:chExt cx="989901" cy="839251"/>
              </a:xfrm>
            </xdr:grpSpPr>
            <xdr:sp macro="" textlink="">
              <xdr:nvSpPr>
                <xdr:cNvPr id="102" name="Text Box 26">
                  <a:extLst>
                    <a:ext uri="{FF2B5EF4-FFF2-40B4-BE49-F238E27FC236}">
                      <a16:creationId xmlns:a16="http://schemas.microsoft.com/office/drawing/2014/main" id="{00000000-0008-0000-0100-000066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836974" y="9612313"/>
                  <a:ext cx="393955" cy="12902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9144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田元交差点</a:t>
                  </a:r>
                </a:p>
              </xdr:txBody>
            </xdr:sp>
            <xdr:sp macro="" textlink="">
              <xdr:nvSpPr>
                <xdr:cNvPr id="103" name="Text Box 27">
                  <a:extLst>
                    <a:ext uri="{FF2B5EF4-FFF2-40B4-BE49-F238E27FC236}">
                      <a16:creationId xmlns:a16="http://schemas.microsoft.com/office/drawing/2014/main" id="{00000000-0008-0000-0100-000067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1311304" y="9150960"/>
                  <a:ext cx="240066" cy="1290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9144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日光へ</a:t>
                  </a:r>
                </a:p>
              </xdr:txBody>
            </xdr:sp>
            <xdr:sp macro="" textlink="">
              <xdr:nvSpPr>
                <xdr:cNvPr id="104" name="Text Box 28">
                  <a:extLst>
                    <a:ext uri="{FF2B5EF4-FFF2-40B4-BE49-F238E27FC236}">
                      <a16:creationId xmlns:a16="http://schemas.microsoft.com/office/drawing/2014/main" id="{00000000-0008-0000-0100-000068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0070" y="9861183"/>
                  <a:ext cx="317010" cy="12902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9144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足尾町内</a:t>
                  </a:r>
                </a:p>
              </xdr:txBody>
            </xdr:sp>
            <xdr:sp macro="" textlink="">
              <xdr:nvSpPr>
                <xdr:cNvPr id="105" name="Text Box 29">
                  <a:extLst>
                    <a:ext uri="{FF2B5EF4-FFF2-40B4-BE49-F238E27FC236}">
                      <a16:creationId xmlns:a16="http://schemas.microsoft.com/office/drawing/2014/main" id="{00000000-0008-0000-0100-000069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1424748" y="9723438"/>
                  <a:ext cx="402127" cy="11849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square" lIns="9144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群馬県へ</a:t>
                  </a:r>
                </a:p>
              </xdr:txBody>
            </xdr:sp>
          </xdr:grpSp>
          <xdr:grpSp>
            <xdr:nvGrpSpPr>
              <xdr:cNvPr id="85" name="グループ化 84">
                <a:extLst>
                  <a:ext uri="{FF2B5EF4-FFF2-40B4-BE49-F238E27FC236}">
                    <a16:creationId xmlns:a16="http://schemas.microsoft.com/office/drawing/2014/main" id="{00000000-0008-0000-0100-000055000000}"/>
                  </a:ext>
                </a:extLst>
              </xdr:cNvPr>
              <xdr:cNvGrpSpPr/>
            </xdr:nvGrpSpPr>
            <xdr:grpSpPr>
              <a:xfrm>
                <a:off x="9156971" y="8328581"/>
                <a:ext cx="2609818" cy="640795"/>
                <a:chOff x="9156971" y="8328581"/>
                <a:chExt cx="2609818" cy="640795"/>
              </a:xfrm>
            </xdr:grpSpPr>
            <xdr:sp macro="" textlink="">
              <xdr:nvSpPr>
                <xdr:cNvPr id="96" name="Text Box 19">
                  <a:extLst>
                    <a:ext uri="{FF2B5EF4-FFF2-40B4-BE49-F238E27FC236}">
                      <a16:creationId xmlns:a16="http://schemas.microsoft.com/office/drawing/2014/main" id="{00000000-0008-0000-0100-000060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836624" y="8328581"/>
                  <a:ext cx="647700" cy="15240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18288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銅親水公園■</a:t>
                  </a:r>
                </a:p>
              </xdr:txBody>
            </xdr:sp>
            <xdr:sp macro="" textlink="">
              <xdr:nvSpPr>
                <xdr:cNvPr id="97" name="Text Box 20">
                  <a:extLst>
                    <a:ext uri="{FF2B5EF4-FFF2-40B4-BE49-F238E27FC236}">
                      <a16:creationId xmlns:a16="http://schemas.microsoft.com/office/drawing/2014/main" id="{00000000-0008-0000-0100-000061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156971" y="8486875"/>
                  <a:ext cx="1230786" cy="16850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18288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足尾環境学習センター●</a:t>
                  </a:r>
                </a:p>
              </xdr:txBody>
            </xdr:sp>
            <xdr:sp macro="" textlink="">
              <xdr:nvSpPr>
                <xdr:cNvPr id="98" name="Text Box 22">
                  <a:extLst>
                    <a:ext uri="{FF2B5EF4-FFF2-40B4-BE49-F238E27FC236}">
                      <a16:creationId xmlns:a16="http://schemas.microsoft.com/office/drawing/2014/main" id="{00000000-0008-0000-0100-000062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788893" y="8607426"/>
                  <a:ext cx="638175" cy="3619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9144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600" b="0" i="0" u="none" strike="noStrike" baseline="0">
                      <a:solidFill>
                        <a:srgbClr val="000000"/>
                      </a:solidFill>
                      <a:latin typeface="AR P丸ゴシック体M"/>
                    </a:rPr>
                    <a:t>■大畑沢</a:t>
                  </a:r>
                </a:p>
                <a:p>
                  <a:pPr algn="l" rtl="0">
                    <a:defRPr sz="1000"/>
                  </a:pPr>
                  <a:r>
                    <a:rPr lang="ja-JP" altLang="en-US" sz="600" b="0" i="0" u="none" strike="noStrike" baseline="0">
                      <a:solidFill>
                        <a:srgbClr val="000000"/>
                      </a:solidFill>
                      <a:latin typeface="AR P丸ゴシック体M"/>
                    </a:rPr>
                    <a:t>　　緑の砂防ゾーン</a:t>
                  </a:r>
                </a:p>
                <a:p>
                  <a:pPr algn="l" rtl="0">
                    <a:defRPr sz="1000"/>
                  </a:pPr>
                  <a:r>
                    <a:rPr lang="ja-JP" altLang="en-US" sz="600" b="0" i="0" u="none" strike="noStrike" baseline="0">
                      <a:solidFill>
                        <a:srgbClr val="000000"/>
                      </a:solidFill>
                      <a:latin typeface="AR P丸ゴシック体M"/>
                    </a:rPr>
                    <a:t>　　　　植樹地</a:t>
                  </a:r>
                </a:p>
              </xdr:txBody>
            </xdr:sp>
            <xdr:sp macro="" textlink="">
              <xdr:nvSpPr>
                <xdr:cNvPr id="99" name="Text Box 30">
                  <a:extLst>
                    <a:ext uri="{FF2B5EF4-FFF2-40B4-BE49-F238E27FC236}">
                      <a16:creationId xmlns:a16="http://schemas.microsoft.com/office/drawing/2014/main" id="{00000000-0008-0000-0100-000063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1165611" y="8514793"/>
                  <a:ext cx="601178" cy="227702"/>
                </a:xfrm>
                <a:prstGeom prst="rect">
                  <a:avLst/>
                </a:prstGeom>
                <a:noFill/>
                <a:ln w="6350">
                  <a:solidFill>
                    <a:srgbClr val="000000"/>
                  </a:solidFill>
                  <a:miter lim="800000"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  <xdr:txBody>
                <a:bodyPr wrap="square" lIns="18288" tIns="18288" rIns="0" bIns="0" anchor="t" upright="1">
                  <a:no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市営WC</a:t>
                  </a:r>
                </a:p>
              </xdr:txBody>
            </xdr:sp>
            <xdr:sp macro="" textlink="">
              <xdr:nvSpPr>
                <xdr:cNvPr id="101" name="Text Box 34">
                  <a:extLst>
                    <a:ext uri="{FF2B5EF4-FFF2-40B4-BE49-F238E27FC236}">
                      <a16:creationId xmlns:a16="http://schemas.microsoft.com/office/drawing/2014/main" id="{00000000-0008-0000-0100-000065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175997" y="8692952"/>
                  <a:ext cx="276322" cy="235212"/>
                </a:xfrm>
                <a:prstGeom prst="rect">
                  <a:avLst/>
                </a:prstGeom>
                <a:noFill/>
                <a:ln w="6350">
                  <a:solidFill>
                    <a:srgbClr val="000000"/>
                  </a:solidFill>
                  <a:miter lim="800000"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  <xdr:txBody>
                <a:bodyPr wrap="square" lIns="18288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WC</a:t>
                  </a:r>
                </a:p>
              </xdr:txBody>
            </xdr:sp>
          </xdr:grpSp>
          <xdr:grpSp>
            <xdr:nvGrpSpPr>
              <xdr:cNvPr id="86" name="グループ化 85">
                <a:extLst>
                  <a:ext uri="{FF2B5EF4-FFF2-40B4-BE49-F238E27FC236}">
                    <a16:creationId xmlns:a16="http://schemas.microsoft.com/office/drawing/2014/main" id="{00000000-0008-0000-0100-000056000000}"/>
                  </a:ext>
                </a:extLst>
              </xdr:cNvPr>
              <xdr:cNvGrpSpPr/>
            </xdr:nvGrpSpPr>
            <xdr:grpSpPr>
              <a:xfrm>
                <a:off x="9179361" y="6858855"/>
                <a:ext cx="1881253" cy="1412020"/>
                <a:chOff x="9179361" y="6858855"/>
                <a:chExt cx="1881253" cy="1412020"/>
              </a:xfrm>
            </xdr:grpSpPr>
            <xdr:sp macro="" textlink="">
              <xdr:nvSpPr>
                <xdr:cNvPr id="87" name="Text Box 18">
                  <a:extLst>
                    <a:ext uri="{FF2B5EF4-FFF2-40B4-BE49-F238E27FC236}">
                      <a16:creationId xmlns:a16="http://schemas.microsoft.com/office/drawing/2014/main" id="{00000000-0008-0000-0100-000057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679548" y="7970543"/>
                  <a:ext cx="381066" cy="2018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18288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ゲート</a:t>
                  </a:r>
                </a:p>
              </xdr:txBody>
            </xdr:sp>
            <xdr:grpSp>
              <xdr:nvGrpSpPr>
                <xdr:cNvPr id="88" name="グループ化 87">
                  <a:extLst>
                    <a:ext uri="{FF2B5EF4-FFF2-40B4-BE49-F238E27FC236}">
                      <a16:creationId xmlns:a16="http://schemas.microsoft.com/office/drawing/2014/main" id="{00000000-0008-0000-0100-000058000000}"/>
                    </a:ext>
                  </a:extLst>
                </xdr:cNvPr>
                <xdr:cNvGrpSpPr/>
              </xdr:nvGrpSpPr>
              <xdr:grpSpPr>
                <a:xfrm>
                  <a:off x="9179361" y="6858855"/>
                  <a:ext cx="1030149" cy="593619"/>
                  <a:chOff x="9179361" y="6858855"/>
                  <a:chExt cx="1030149" cy="593619"/>
                </a:xfrm>
              </xdr:grpSpPr>
              <xdr:sp macro="" textlink="">
                <xdr:nvSpPr>
                  <xdr:cNvPr id="91" name="Text Box 17">
                    <a:extLst>
                      <a:ext uri="{FF2B5EF4-FFF2-40B4-BE49-F238E27FC236}">
                        <a16:creationId xmlns:a16="http://schemas.microsoft.com/office/drawing/2014/main" id="{00000000-0008-0000-0100-00005B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9773750" y="7175133"/>
                    <a:ext cx="435760" cy="25186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xmlns:mc="http://schemas.openxmlformats.org/markup-compatibility/2006"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wrap="none" lIns="27432" tIns="18288" rIns="0" bIns="0" anchor="t" upright="1">
                    <a:spAutoFit/>
                  </a:bodyPr>
                  <a:lstStyle/>
                  <a:p>
                    <a:pPr algn="l" rtl="0">
                      <a:defRPr sz="1000"/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HGS創英角ｺﾞｼｯｸUB"/>
                        <a:ea typeface="HGS創英角ｺﾞｼｯｸUB"/>
                      </a:rPr>
                      <a:t>P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駐車場</a:t>
                    </a:r>
                  </a:p>
                </xdr:txBody>
              </xdr:sp>
              <xdr:sp macro="" textlink="">
                <xdr:nvSpPr>
                  <xdr:cNvPr id="92" name="Text Box 25">
                    <a:extLst>
                      <a:ext uri="{FF2B5EF4-FFF2-40B4-BE49-F238E27FC236}">
                        <a16:creationId xmlns:a16="http://schemas.microsoft.com/office/drawing/2014/main" id="{00000000-0008-0000-0100-00005C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9489952" y="6858855"/>
                    <a:ext cx="710964" cy="28777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xmlns:mc="http://schemas.openxmlformats.org/markup-compatibility/2006"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wrap="none" lIns="18288" tIns="18288" rIns="0" bIns="0" anchor="t" upright="1">
                    <a:spAutoFit/>
                  </a:bodyPr>
                  <a:lstStyle/>
                  <a:p>
                    <a:pPr algn="l" rtl="0">
                      <a:lnSpc>
                        <a:spcPts val="1100"/>
                      </a:lnSpc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■体験植樹地</a:t>
                    </a:r>
                  </a:p>
                  <a:p>
                    <a:pPr algn="l" rtl="0">
                      <a:lnSpc>
                        <a:spcPts val="1000"/>
                      </a:lnSpc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　　（久蔵口）</a:t>
                    </a:r>
                  </a:p>
                </xdr:txBody>
              </xdr:sp>
              <xdr:sp macro="" textlink="">
                <xdr:nvSpPr>
                  <xdr:cNvPr id="93" name="Text Box 31">
                    <a:extLst>
                      <a:ext uri="{FF2B5EF4-FFF2-40B4-BE49-F238E27FC236}">
                        <a16:creationId xmlns:a16="http://schemas.microsoft.com/office/drawing/2014/main" id="{00000000-0008-0000-0100-00005D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9179361" y="7217262"/>
                    <a:ext cx="585492" cy="235212"/>
                  </a:xfrm>
                  <a:prstGeom prst="rect">
                    <a:avLst/>
                  </a:prstGeom>
                  <a:noFill/>
                  <a:ln w="6350">
                    <a:solidFill>
                      <a:srgbClr val="000000"/>
                    </a:solidFill>
                    <a:miter lim="800000"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</a:extLst>
                </xdr:spPr>
                <xdr:txBody>
                  <a:bodyPr wrap="square" lIns="18288" tIns="18288" rIns="0" bIns="0" anchor="t" upright="1">
                    <a:spAutoFit/>
                  </a:bodyPr>
                  <a:lstStyle/>
                  <a:p>
                    <a:pPr algn="l" rtl="0">
                      <a:defRPr sz="1000"/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仮設WC</a:t>
                    </a:r>
                  </a:p>
                </xdr:txBody>
              </xdr:sp>
            </xdr:grpSp>
            <xdr:sp macro="" textlink="">
              <xdr:nvSpPr>
                <xdr:cNvPr id="89" name="Text Box 24">
                  <a:extLst>
                    <a:ext uri="{FF2B5EF4-FFF2-40B4-BE49-F238E27FC236}">
                      <a16:creationId xmlns:a16="http://schemas.microsoft.com/office/drawing/2014/main" id="{00000000-0008-0000-0100-000059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523122" y="7880924"/>
                  <a:ext cx="907680" cy="23521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square" lIns="18288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足尾砂防ダム</a:t>
                  </a:r>
                </a:p>
              </xdr:txBody>
            </xdr:sp>
            <xdr:sp macro="" textlink="">
              <xdr:nvSpPr>
                <xdr:cNvPr id="90" name="台形 89">
                  <a:extLst>
                    <a:ext uri="{FF2B5EF4-FFF2-40B4-BE49-F238E27FC236}">
                      <a16:creationId xmlns:a16="http://schemas.microsoft.com/office/drawing/2014/main" id="{00000000-0008-0000-0100-00005A000000}"/>
                    </a:ext>
                  </a:extLst>
                </xdr:cNvPr>
                <xdr:cNvSpPr/>
              </xdr:nvSpPr>
              <xdr:spPr>
                <a:xfrm rot="9818478">
                  <a:off x="9890125" y="8175625"/>
                  <a:ext cx="436563" cy="95250"/>
                </a:xfrm>
                <a:prstGeom prst="trapezoid">
                  <a:avLst/>
                </a:prstGeom>
                <a:ln w="6350"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001">
                  <a:schemeClr val="l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</xdr:grpSp>
      </xdr:grpSp>
      <xdr:grpSp>
        <xdr:nvGrpSpPr>
          <xdr:cNvPr id="70" name="グループ化 69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GrpSpPr/>
        </xdr:nvGrpSpPr>
        <xdr:grpSpPr>
          <a:xfrm>
            <a:off x="5744192" y="9179989"/>
            <a:ext cx="1588683" cy="1681036"/>
            <a:chOff x="10460140" y="9428445"/>
            <a:chExt cx="1593352" cy="1681053"/>
          </a:xfrm>
        </xdr:grpSpPr>
        <xdr:sp macro="" textlink="">
          <xdr:nvSpPr>
            <xdr:cNvPr id="74" name="Text Box 30">
              <a:extLst>
                <a:ext uri="{FF2B5EF4-FFF2-40B4-BE49-F238E27FC236}">
                  <a16:creationId xmlns:a16="http://schemas.microsoft.com/office/drawing/2014/main" id="{00000000-0008-0000-0100-00004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460140" y="10936115"/>
              <a:ext cx="533708" cy="173383"/>
            </a:xfrm>
            <a:prstGeom prst="rect">
              <a:avLst/>
            </a:prstGeom>
            <a:noFill/>
            <a:ln w="63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wrap="none" lIns="18288" tIns="18288" rIns="0" bIns="0" anchor="t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市営WC</a:t>
              </a:r>
            </a:p>
          </xdr:txBody>
        </xdr:sp>
        <xdr:sp macro="" textlink="">
          <xdr:nvSpPr>
            <xdr:cNvPr id="75" name="Text Box 22">
              <a:extLst>
                <a:ext uri="{FF2B5EF4-FFF2-40B4-BE49-F238E27FC236}">
                  <a16:creationId xmlns:a16="http://schemas.microsoft.com/office/drawing/2014/main" id="{00000000-0008-0000-0100-00004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78571" y="10794961"/>
              <a:ext cx="404829" cy="1774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9144" tIns="18288" rIns="0" bIns="0" anchor="t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AR P丸ゴシック体M"/>
                </a:rPr>
                <a:t>古河橋■</a:t>
              </a:r>
            </a:p>
          </xdr:txBody>
        </xdr:sp>
        <xdr:sp macro="" textlink="">
          <xdr:nvSpPr>
            <xdr:cNvPr id="76" name="雲形吹き出し 75">
              <a:extLst>
                <a:ext uri="{FF2B5EF4-FFF2-40B4-BE49-F238E27FC236}">
                  <a16:creationId xmlns:a16="http://schemas.microsoft.com/office/drawing/2014/main" id="{00000000-0008-0000-0100-00004C000000}"/>
                </a:ext>
              </a:extLst>
            </xdr:cNvPr>
            <xdr:cNvSpPr/>
          </xdr:nvSpPr>
          <xdr:spPr>
            <a:xfrm>
              <a:off x="10940489" y="9445148"/>
              <a:ext cx="1113003" cy="421245"/>
            </a:xfrm>
            <a:prstGeom prst="cloudCallout">
              <a:avLst>
                <a:gd name="adj1" fmla="val -47976"/>
                <a:gd name="adj2" fmla="val 64087"/>
              </a:avLst>
            </a:prstGeom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001">
              <a:schemeClr val="l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7" name="テキスト ボックス 76">
              <a:extLst>
                <a:ext uri="{FF2B5EF4-FFF2-40B4-BE49-F238E27FC236}">
                  <a16:creationId xmlns:a16="http://schemas.microsoft.com/office/drawing/2014/main" id="{00000000-0008-0000-0100-00004D000000}"/>
                </a:ext>
              </a:extLst>
            </xdr:cNvPr>
            <xdr:cNvSpPr txBox="1"/>
          </xdr:nvSpPr>
          <xdr:spPr>
            <a:xfrm>
              <a:off x="11073822" y="9428445"/>
              <a:ext cx="898800" cy="5124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000"/>
                <a:t>待ち合わせ</a:t>
              </a:r>
              <a:endParaRPr kumimoji="1" lang="en-US" altLang="ja-JP" sz="1000"/>
            </a:p>
            <a:p>
              <a:r>
                <a:rPr kumimoji="1" lang="ja-JP" altLang="en-US" sz="1000"/>
                <a:t>　　場所</a:t>
              </a:r>
            </a:p>
          </xdr:txBody>
        </xdr:sp>
      </xdr:grpSp>
      <xdr:sp macro="" textlink="">
        <xdr:nvSpPr>
          <xdr:cNvPr id="72" name="テキスト ボックス 71">
            <a:extLst>
              <a:ext uri="{FF2B5EF4-FFF2-40B4-BE49-F238E27FC236}">
                <a16:creationId xmlns:a16="http://schemas.microsoft.com/office/drawing/2014/main" id="{00000000-0008-0000-0100-000048000000}"/>
              </a:ext>
            </a:extLst>
          </xdr:cNvPr>
          <xdr:cNvSpPr txBox="1"/>
        </xdr:nvSpPr>
        <xdr:spPr>
          <a:xfrm>
            <a:off x="3976148" y="8349642"/>
            <a:ext cx="1338957" cy="284884"/>
          </a:xfrm>
          <a:prstGeom prst="rect">
            <a:avLst/>
          </a:prstGeom>
          <a:solidFill>
            <a:schemeClr val="bg1">
              <a:lumMod val="85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200"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植樹地周辺地図</a:t>
            </a:r>
          </a:p>
        </xdr:txBody>
      </xdr:sp>
      <xdr:sp macro="" textlink="">
        <xdr:nvSpPr>
          <xdr:cNvPr id="73" name="正方形/長方形 72">
            <a:extLst>
              <a:ext uri="{FF2B5EF4-FFF2-40B4-BE49-F238E27FC236}">
                <a16:creationId xmlns:a16="http://schemas.microsoft.com/office/drawing/2014/main" id="{00000000-0008-0000-0100-000049000000}"/>
              </a:ext>
            </a:extLst>
          </xdr:cNvPr>
          <xdr:cNvSpPr/>
        </xdr:nvSpPr>
        <xdr:spPr>
          <a:xfrm>
            <a:off x="3875255" y="8257234"/>
            <a:ext cx="3749442" cy="3424301"/>
          </a:xfrm>
          <a:prstGeom prst="rect">
            <a:avLst/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001">
            <a:schemeClr val="l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4</xdr:col>
      <xdr:colOff>295924</xdr:colOff>
      <xdr:row>9</xdr:row>
      <xdr:rowOff>66675</xdr:rowOff>
    </xdr:to>
    <xdr:pic>
      <xdr:nvPicPr>
        <xdr:cNvPr id="3" name="図 2" descr="使用済み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55000" contrast="-63000"/>
        </a:blip>
        <a:stretch>
          <a:fillRect/>
        </a:stretch>
      </xdr:blipFill>
      <xdr:spPr>
        <a:xfrm>
          <a:off x="123825" y="104775"/>
          <a:ext cx="2915299" cy="1504950"/>
        </a:xfrm>
        <a:prstGeom prst="rect">
          <a:avLst/>
        </a:prstGeom>
        <a:solidFill>
          <a:schemeClr val="bg1">
            <a:alpha val="41000"/>
          </a:schemeClr>
        </a:solidFill>
        <a:ln>
          <a:noFill/>
        </a:ln>
      </xdr:spPr>
    </xdr:pic>
    <xdr:clientData/>
  </xdr:twoCellAnchor>
  <xdr:twoCellAnchor>
    <xdr:from>
      <xdr:col>0</xdr:col>
      <xdr:colOff>295275</xdr:colOff>
      <xdr:row>10</xdr:row>
      <xdr:rowOff>123825</xdr:rowOff>
    </xdr:from>
    <xdr:to>
      <xdr:col>5</xdr:col>
      <xdr:colOff>615717</xdr:colOff>
      <xdr:row>30</xdr:row>
      <xdr:rowOff>119126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295275" y="1774825"/>
          <a:ext cx="3362092" cy="3297301"/>
          <a:chOff x="3875255" y="8257234"/>
          <a:chExt cx="3749442" cy="3424301"/>
        </a:xfrm>
      </xdr:grpSpPr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pSpPr/>
        </xdr:nvGrpSpPr>
        <xdr:grpSpPr>
          <a:xfrm>
            <a:off x="4042893" y="8735037"/>
            <a:ext cx="3169328" cy="2593179"/>
            <a:chOff x="8756818" y="9085624"/>
            <a:chExt cx="3461047" cy="2987952"/>
          </a:xfrm>
        </xdr:grpSpPr>
        <xdr:grpSp>
          <xdr:nvGrpSpPr>
            <xdr:cNvPr id="15" name="Group 1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756818" y="9154040"/>
              <a:ext cx="3287023" cy="2907469"/>
              <a:chOff x="389" y="633"/>
              <a:chExt cx="306" cy="267"/>
            </a:xfrm>
          </xdr:grpSpPr>
          <xdr:grpSp>
            <xdr:nvGrpSpPr>
              <xdr:cNvPr id="39" name="Group 2">
                <a:extLst>
                  <a:ext uri="{FF2B5EF4-FFF2-40B4-BE49-F238E27FC236}">
                    <a16:creationId xmlns:a16="http://schemas.microsoft.com/office/drawing/2014/main" id="{00000000-0008-0000-0400-000027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389" y="633"/>
                <a:ext cx="245" cy="207"/>
                <a:chOff x="406" y="751"/>
                <a:chExt cx="245" cy="236"/>
              </a:xfrm>
            </xdr:grpSpPr>
            <xdr:sp macro="" textlink="">
              <xdr:nvSpPr>
                <xdr:cNvPr id="45" name="Freeform 3">
                  <a:extLst>
                    <a:ext uri="{FF2B5EF4-FFF2-40B4-BE49-F238E27FC236}">
                      <a16:creationId xmlns:a16="http://schemas.microsoft.com/office/drawing/2014/main" id="{00000000-0008-0000-0400-00002D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573" y="752"/>
                  <a:ext cx="25" cy="121"/>
                </a:xfrm>
                <a:custGeom>
                  <a:avLst/>
                  <a:gdLst>
                    <a:gd name="T0" fmla="*/ 22 w 25"/>
                    <a:gd name="T1" fmla="*/ 0 h 150"/>
                    <a:gd name="T2" fmla="*/ 25 w 25"/>
                    <a:gd name="T3" fmla="*/ 14 h 150"/>
                    <a:gd name="T4" fmla="*/ 20 w 25"/>
                    <a:gd name="T5" fmla="*/ 38 h 150"/>
                    <a:gd name="T6" fmla="*/ 20 w 25"/>
                    <a:gd name="T7" fmla="*/ 53 h 150"/>
                    <a:gd name="T8" fmla="*/ 0 w 25"/>
                    <a:gd name="T9" fmla="*/ 64 h 150"/>
                    <a:gd name="T10" fmla="*/ 0 60000 65536"/>
                    <a:gd name="T11" fmla="*/ 0 60000 65536"/>
                    <a:gd name="T12" fmla="*/ 0 60000 65536"/>
                    <a:gd name="T13" fmla="*/ 0 60000 65536"/>
                    <a:gd name="T14" fmla="*/ 0 60000 65536"/>
                  </a:gdLst>
                  <a:ahLst/>
                  <a:cxnLst>
                    <a:cxn ang="T10">
                      <a:pos x="T0" y="T1"/>
                    </a:cxn>
                    <a:cxn ang="T11">
                      <a:pos x="T2" y="T3"/>
                    </a:cxn>
                    <a:cxn ang="T12">
                      <a:pos x="T4" y="T5"/>
                    </a:cxn>
                    <a:cxn ang="T13">
                      <a:pos x="T6" y="T7"/>
                    </a:cxn>
                    <a:cxn ang="T14">
                      <a:pos x="T8" y="T9"/>
                    </a:cxn>
                  </a:cxnLst>
                  <a:rect l="0" t="0" r="r" b="b"/>
                  <a:pathLst>
                    <a:path w="25" h="150">
                      <a:moveTo>
                        <a:pt x="22" y="0"/>
                      </a:moveTo>
                      <a:cubicBezTo>
                        <a:pt x="23" y="8"/>
                        <a:pt x="25" y="17"/>
                        <a:pt x="25" y="32"/>
                      </a:cubicBezTo>
                      <a:cubicBezTo>
                        <a:pt x="25" y="47"/>
                        <a:pt x="21" y="73"/>
                        <a:pt x="20" y="89"/>
                      </a:cubicBezTo>
                      <a:cubicBezTo>
                        <a:pt x="19" y="105"/>
                        <a:pt x="23" y="117"/>
                        <a:pt x="20" y="127"/>
                      </a:cubicBezTo>
                      <a:cubicBezTo>
                        <a:pt x="17" y="137"/>
                        <a:pt x="3" y="146"/>
                        <a:pt x="0" y="150"/>
                      </a:cubicBezTo>
                    </a:path>
                  </a:pathLst>
                </a:custGeom>
                <a:noFill/>
                <a:ln w="50800" cap="flat" cmpd="sng">
                  <a:solidFill>
                    <a:srgbClr val="C0C0C0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46" name="Freeform 4">
                  <a:extLst>
                    <a:ext uri="{FF2B5EF4-FFF2-40B4-BE49-F238E27FC236}">
                      <a16:creationId xmlns:a16="http://schemas.microsoft.com/office/drawing/2014/main" id="{00000000-0008-0000-0400-00002E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06" y="765"/>
                  <a:ext cx="146" cy="129"/>
                </a:xfrm>
                <a:custGeom>
                  <a:avLst/>
                  <a:gdLst>
                    <a:gd name="T0" fmla="*/ 0 w 173"/>
                    <a:gd name="T1" fmla="*/ 0 h 157"/>
                    <a:gd name="T2" fmla="*/ 14 w 173"/>
                    <a:gd name="T3" fmla="*/ 27 h 157"/>
                    <a:gd name="T4" fmla="*/ 19 w 173"/>
                    <a:gd name="T5" fmla="*/ 48 h 157"/>
                    <a:gd name="T6" fmla="*/ 25 w 173"/>
                    <a:gd name="T7" fmla="*/ 63 h 157"/>
                    <a:gd name="T8" fmla="*/ 45 w 173"/>
                    <a:gd name="T9" fmla="*/ 71 h 157"/>
                    <a:gd name="T10" fmla="*/ 74 w 173"/>
                    <a:gd name="T11" fmla="*/ 65 h 157"/>
                    <a:gd name="T12" fmla="*/ 88 w 173"/>
                    <a:gd name="T13" fmla="*/ 62 h 157"/>
                    <a:gd name="T14" fmla="*/ 0 60000 65536"/>
                    <a:gd name="T15" fmla="*/ 0 60000 65536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</a:gdLst>
                  <a:ahLst/>
                  <a:cxnLst>
                    <a:cxn ang="T14">
                      <a:pos x="T0" y="T1"/>
                    </a:cxn>
                    <a:cxn ang="T15">
                      <a:pos x="T2" y="T3"/>
                    </a:cxn>
                    <a:cxn ang="T16">
                      <a:pos x="T4" y="T5"/>
                    </a:cxn>
                    <a:cxn ang="T17">
                      <a:pos x="T6" y="T7"/>
                    </a:cxn>
                    <a:cxn ang="T18">
                      <a:pos x="T8" y="T9"/>
                    </a:cxn>
                    <a:cxn ang="T19">
                      <a:pos x="T10" y="T11"/>
                    </a:cxn>
                    <a:cxn ang="T20">
                      <a:pos x="T12" y="T13"/>
                    </a:cxn>
                  </a:cxnLst>
                  <a:rect l="0" t="0" r="r" b="b"/>
                  <a:pathLst>
                    <a:path w="173" h="157">
                      <a:moveTo>
                        <a:pt x="0" y="0"/>
                      </a:moveTo>
                      <a:cubicBezTo>
                        <a:pt x="11" y="21"/>
                        <a:pt x="22" y="43"/>
                        <a:pt x="28" y="60"/>
                      </a:cubicBezTo>
                      <a:cubicBezTo>
                        <a:pt x="34" y="77"/>
                        <a:pt x="35" y="93"/>
                        <a:pt x="38" y="106"/>
                      </a:cubicBezTo>
                      <a:cubicBezTo>
                        <a:pt x="41" y="119"/>
                        <a:pt x="40" y="131"/>
                        <a:pt x="48" y="139"/>
                      </a:cubicBezTo>
                      <a:cubicBezTo>
                        <a:pt x="56" y="147"/>
                        <a:pt x="73" y="155"/>
                        <a:pt x="89" y="156"/>
                      </a:cubicBezTo>
                      <a:cubicBezTo>
                        <a:pt x="105" y="157"/>
                        <a:pt x="132" y="146"/>
                        <a:pt x="146" y="143"/>
                      </a:cubicBezTo>
                      <a:cubicBezTo>
                        <a:pt x="160" y="140"/>
                        <a:pt x="166" y="137"/>
                        <a:pt x="173" y="135"/>
                      </a:cubicBezTo>
                    </a:path>
                  </a:pathLst>
                </a:custGeom>
                <a:noFill/>
                <a:ln w="50800" cap="flat" cmpd="sng">
                  <a:solidFill>
                    <a:srgbClr val="C0C0C0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47" name="Freeform 5">
                  <a:extLst>
                    <a:ext uri="{FF2B5EF4-FFF2-40B4-BE49-F238E27FC236}">
                      <a16:creationId xmlns:a16="http://schemas.microsoft.com/office/drawing/2014/main" id="{00000000-0008-0000-0400-00002F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 rot="-567740">
                  <a:off x="415" y="893"/>
                  <a:ext cx="140" cy="12"/>
                </a:xfrm>
                <a:custGeom>
                  <a:avLst/>
                  <a:gdLst>
                    <a:gd name="T0" fmla="*/ 70 w 176"/>
                    <a:gd name="T1" fmla="*/ 0 h 38"/>
                    <a:gd name="T2" fmla="*/ 45 w 176"/>
                    <a:gd name="T3" fmla="*/ 0 h 38"/>
                    <a:gd name="T4" fmla="*/ 21 w 176"/>
                    <a:gd name="T5" fmla="*/ 0 h 38"/>
                    <a:gd name="T6" fmla="*/ 0 w 176"/>
                    <a:gd name="T7" fmla="*/ 0 h 38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176" h="38">
                      <a:moveTo>
                        <a:pt x="176" y="0"/>
                      </a:moveTo>
                      <a:cubicBezTo>
                        <a:pt x="155" y="7"/>
                        <a:pt x="134" y="15"/>
                        <a:pt x="113" y="21"/>
                      </a:cubicBezTo>
                      <a:cubicBezTo>
                        <a:pt x="92" y="27"/>
                        <a:pt x="70" y="32"/>
                        <a:pt x="51" y="35"/>
                      </a:cubicBezTo>
                      <a:cubicBezTo>
                        <a:pt x="32" y="38"/>
                        <a:pt x="16" y="37"/>
                        <a:pt x="0" y="37"/>
                      </a:cubicBezTo>
                    </a:path>
                  </a:pathLst>
                </a:custGeom>
                <a:noFill/>
                <a:ln w="50800" cap="flat" cmpd="sng">
                  <a:solidFill>
                    <a:srgbClr val="C0C0C0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48" name="Freeform 6">
                  <a:extLst>
                    <a:ext uri="{FF2B5EF4-FFF2-40B4-BE49-F238E27FC236}">
                      <a16:creationId xmlns:a16="http://schemas.microsoft.com/office/drawing/2014/main" id="{00000000-0008-0000-0400-000030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540" y="855"/>
                  <a:ext cx="52" cy="34"/>
                </a:xfrm>
                <a:custGeom>
                  <a:avLst/>
                  <a:gdLst>
                    <a:gd name="T0" fmla="*/ 7 w 52"/>
                    <a:gd name="T1" fmla="*/ 24 h 38"/>
                    <a:gd name="T2" fmla="*/ 5 w 52"/>
                    <a:gd name="T3" fmla="*/ 9 h 38"/>
                    <a:gd name="T4" fmla="*/ 16 w 52"/>
                    <a:gd name="T5" fmla="*/ 4 h 38"/>
                    <a:gd name="T6" fmla="*/ 35 w 52"/>
                    <a:gd name="T7" fmla="*/ 2 h 38"/>
                    <a:gd name="T8" fmla="*/ 47 w 52"/>
                    <a:gd name="T9" fmla="*/ 13 h 38"/>
                    <a:gd name="T10" fmla="*/ 7 w 52"/>
                    <a:gd name="T11" fmla="*/ 24 h 38"/>
                    <a:gd name="T12" fmla="*/ 0 60000 65536"/>
                    <a:gd name="T13" fmla="*/ 0 60000 65536"/>
                    <a:gd name="T14" fmla="*/ 0 60000 65536"/>
                    <a:gd name="T15" fmla="*/ 0 60000 65536"/>
                    <a:gd name="T16" fmla="*/ 0 60000 65536"/>
                    <a:gd name="T17" fmla="*/ 0 60000 65536"/>
                  </a:gdLst>
                  <a:ahLst/>
                  <a:cxnLst>
                    <a:cxn ang="T12">
                      <a:pos x="T0" y="T1"/>
                    </a:cxn>
                    <a:cxn ang="T13">
                      <a:pos x="T2" y="T3"/>
                    </a:cxn>
                    <a:cxn ang="T14">
                      <a:pos x="T4" y="T5"/>
                    </a:cxn>
                    <a:cxn ang="T15">
                      <a:pos x="T6" y="T7"/>
                    </a:cxn>
                    <a:cxn ang="T16">
                      <a:pos x="T8" y="T9"/>
                    </a:cxn>
                    <a:cxn ang="T17">
                      <a:pos x="T10" y="T11"/>
                    </a:cxn>
                  </a:cxnLst>
                  <a:rect l="0" t="0" r="r" b="b"/>
                  <a:pathLst>
                    <a:path w="52" h="38">
                      <a:moveTo>
                        <a:pt x="7" y="37"/>
                      </a:moveTo>
                      <a:cubicBezTo>
                        <a:pt x="0" y="36"/>
                        <a:pt x="4" y="18"/>
                        <a:pt x="5" y="13"/>
                      </a:cubicBezTo>
                      <a:cubicBezTo>
                        <a:pt x="6" y="8"/>
                        <a:pt x="11" y="8"/>
                        <a:pt x="16" y="6"/>
                      </a:cubicBezTo>
                      <a:cubicBezTo>
                        <a:pt x="21" y="4"/>
                        <a:pt x="30" y="0"/>
                        <a:pt x="35" y="2"/>
                      </a:cubicBezTo>
                      <a:cubicBezTo>
                        <a:pt x="40" y="4"/>
                        <a:pt x="52" y="15"/>
                        <a:pt x="47" y="21"/>
                      </a:cubicBezTo>
                      <a:cubicBezTo>
                        <a:pt x="42" y="27"/>
                        <a:pt x="14" y="38"/>
                        <a:pt x="7" y="37"/>
                      </a:cubicBezTo>
                      <a:close/>
                    </a:path>
                  </a:pathLst>
                </a:custGeom>
                <a:solidFill>
                  <a:srgbClr val="C0C0C0"/>
                </a:solidFill>
                <a:ln>
                  <a:noFill/>
                </a:ln>
                <a:extLst>
                  <a:ext uri="{91240B29-F687-4F45-9708-019B960494DF}">
                    <a14:hiddenLine xmlns:a14="http://schemas.microsoft.com/office/drawing/2010/main" w="9525" cap="flat" cmpd="sng">
                      <a:solidFill>
                        <a:srgbClr xmlns:mc="http://schemas.openxmlformats.org/markup-compatibility/2006" val="000000" mc:Ignorable="a14" a14:legacySpreadsheetColorIndex="64"/>
                      </a:solidFill>
                      <a:prstDash val="solid"/>
                      <a:round/>
                      <a:headEnd/>
                      <a:tailEnd/>
                    </a14:hiddenLine>
                  </a:ext>
                </a:extLst>
              </xdr:spPr>
            </xdr:sp>
            <xdr:sp macro="" textlink="">
              <xdr:nvSpPr>
                <xdr:cNvPr id="49" name="Freeform 7">
                  <a:extLst>
                    <a:ext uri="{FF2B5EF4-FFF2-40B4-BE49-F238E27FC236}">
                      <a16:creationId xmlns:a16="http://schemas.microsoft.com/office/drawing/2014/main" id="{00000000-0008-0000-0400-000031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28" y="756"/>
                  <a:ext cx="179" cy="132"/>
                </a:xfrm>
                <a:custGeom>
                  <a:avLst/>
                  <a:gdLst>
                    <a:gd name="T0" fmla="*/ 139 w 195"/>
                    <a:gd name="T1" fmla="*/ 65 h 132"/>
                    <a:gd name="T2" fmla="*/ 131 w 195"/>
                    <a:gd name="T3" fmla="*/ 55 h 132"/>
                    <a:gd name="T4" fmla="*/ 100 w 195"/>
                    <a:gd name="T5" fmla="*/ 54 h 132"/>
                    <a:gd name="T6" fmla="*/ 84 w 195"/>
                    <a:gd name="T7" fmla="*/ 63 h 132"/>
                    <a:gd name="T8" fmla="*/ 66 w 195"/>
                    <a:gd name="T9" fmla="*/ 82 h 132"/>
                    <a:gd name="T10" fmla="*/ 52 w 195"/>
                    <a:gd name="T11" fmla="*/ 84 h 132"/>
                    <a:gd name="T12" fmla="*/ 44 w 195"/>
                    <a:gd name="T13" fmla="*/ 92 h 132"/>
                    <a:gd name="T14" fmla="*/ 39 w 195"/>
                    <a:gd name="T15" fmla="*/ 127 h 132"/>
                    <a:gd name="T16" fmla="*/ 25 w 195"/>
                    <a:gd name="T17" fmla="*/ 122 h 132"/>
                    <a:gd name="T18" fmla="*/ 26 w 195"/>
                    <a:gd name="T19" fmla="*/ 94 h 132"/>
                    <a:gd name="T20" fmla="*/ 20 w 195"/>
                    <a:gd name="T21" fmla="*/ 79 h 132"/>
                    <a:gd name="T22" fmla="*/ 16 w 195"/>
                    <a:gd name="T23" fmla="*/ 49 h 132"/>
                    <a:gd name="T24" fmla="*/ 0 w 195"/>
                    <a:gd name="T25" fmla="*/ 0 h 132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60000 65536"/>
                    <a:gd name="T37" fmla="*/ 0 60000 65536"/>
                    <a:gd name="T38" fmla="*/ 0 60000 65536"/>
                  </a:gdLst>
                  <a:ahLst/>
                  <a:cxnLst>
                    <a:cxn ang="T26">
                      <a:pos x="T0" y="T1"/>
                    </a:cxn>
                    <a:cxn ang="T27">
                      <a:pos x="T2" y="T3"/>
                    </a:cxn>
                    <a:cxn ang="T28">
                      <a:pos x="T4" y="T5"/>
                    </a:cxn>
                    <a:cxn ang="T29">
                      <a:pos x="T6" y="T7"/>
                    </a:cxn>
                    <a:cxn ang="T30">
                      <a:pos x="T8" y="T9"/>
                    </a:cxn>
                    <a:cxn ang="T31">
                      <a:pos x="T10" y="T11"/>
                    </a:cxn>
                    <a:cxn ang="T32">
                      <a:pos x="T12" y="T13"/>
                    </a:cxn>
                    <a:cxn ang="T33">
                      <a:pos x="T14" y="T15"/>
                    </a:cxn>
                    <a:cxn ang="T34">
                      <a:pos x="T16" y="T17"/>
                    </a:cxn>
                    <a:cxn ang="T35">
                      <a:pos x="T18" y="T19"/>
                    </a:cxn>
                    <a:cxn ang="T36">
                      <a:pos x="T20" y="T21"/>
                    </a:cxn>
                    <a:cxn ang="T37">
                      <a:pos x="T22" y="T23"/>
                    </a:cxn>
                    <a:cxn ang="T38">
                      <a:pos x="T24" y="T25"/>
                    </a:cxn>
                  </a:cxnLst>
                  <a:rect l="0" t="0" r="r" b="b"/>
                  <a:pathLst>
                    <a:path w="195" h="132">
                      <a:moveTo>
                        <a:pt x="195" y="65"/>
                      </a:moveTo>
                      <a:cubicBezTo>
                        <a:pt x="194" y="61"/>
                        <a:pt x="194" y="57"/>
                        <a:pt x="185" y="55"/>
                      </a:cubicBezTo>
                      <a:cubicBezTo>
                        <a:pt x="176" y="53"/>
                        <a:pt x="153" y="53"/>
                        <a:pt x="142" y="54"/>
                      </a:cubicBezTo>
                      <a:cubicBezTo>
                        <a:pt x="131" y="55"/>
                        <a:pt x="127" y="58"/>
                        <a:pt x="119" y="63"/>
                      </a:cubicBezTo>
                      <a:cubicBezTo>
                        <a:pt x="111" y="68"/>
                        <a:pt x="101" y="79"/>
                        <a:pt x="93" y="82"/>
                      </a:cubicBezTo>
                      <a:cubicBezTo>
                        <a:pt x="85" y="85"/>
                        <a:pt x="78" y="82"/>
                        <a:pt x="73" y="84"/>
                      </a:cubicBezTo>
                      <a:cubicBezTo>
                        <a:pt x="68" y="86"/>
                        <a:pt x="65" y="85"/>
                        <a:pt x="62" y="92"/>
                      </a:cubicBezTo>
                      <a:cubicBezTo>
                        <a:pt x="59" y="99"/>
                        <a:pt x="58" y="122"/>
                        <a:pt x="54" y="127"/>
                      </a:cubicBezTo>
                      <a:cubicBezTo>
                        <a:pt x="50" y="132"/>
                        <a:pt x="38" y="127"/>
                        <a:pt x="35" y="122"/>
                      </a:cubicBezTo>
                      <a:cubicBezTo>
                        <a:pt x="32" y="117"/>
                        <a:pt x="38" y="101"/>
                        <a:pt x="37" y="94"/>
                      </a:cubicBezTo>
                      <a:cubicBezTo>
                        <a:pt x="36" y="87"/>
                        <a:pt x="30" y="86"/>
                        <a:pt x="28" y="79"/>
                      </a:cubicBezTo>
                      <a:cubicBezTo>
                        <a:pt x="26" y="72"/>
                        <a:pt x="28" y="62"/>
                        <a:pt x="23" y="49"/>
                      </a:cubicBezTo>
                      <a:cubicBezTo>
                        <a:pt x="18" y="36"/>
                        <a:pt x="9" y="18"/>
                        <a:pt x="0" y="0"/>
                      </a:cubicBezTo>
                    </a:path>
                  </a:pathLst>
                </a:custGeom>
                <a:noFill/>
                <a:ln w="19050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50" name="Freeform 8">
                  <a:extLst>
                    <a:ext uri="{FF2B5EF4-FFF2-40B4-BE49-F238E27FC236}">
                      <a16:creationId xmlns:a16="http://schemas.microsoft.com/office/drawing/2014/main" id="{00000000-0008-0000-0400-000032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09" y="793"/>
                  <a:ext cx="49" cy="65"/>
                </a:xfrm>
                <a:custGeom>
                  <a:avLst/>
                  <a:gdLst>
                    <a:gd name="T0" fmla="*/ 10 w 82"/>
                    <a:gd name="T1" fmla="*/ 39 h 70"/>
                    <a:gd name="T2" fmla="*/ 5 w 82"/>
                    <a:gd name="T3" fmla="*/ 51 h 70"/>
                    <a:gd name="T4" fmla="*/ 3 w 82"/>
                    <a:gd name="T5" fmla="*/ 49 h 70"/>
                    <a:gd name="T6" fmla="*/ 2 w 82"/>
                    <a:gd name="T7" fmla="*/ 32 h 70"/>
                    <a:gd name="T8" fmla="*/ 0 w 82"/>
                    <a:gd name="T9" fmla="*/ 0 h 70"/>
                    <a:gd name="T10" fmla="*/ 0 60000 65536"/>
                    <a:gd name="T11" fmla="*/ 0 60000 65536"/>
                    <a:gd name="T12" fmla="*/ 0 60000 65536"/>
                    <a:gd name="T13" fmla="*/ 0 60000 65536"/>
                    <a:gd name="T14" fmla="*/ 0 60000 65536"/>
                  </a:gdLst>
                  <a:ahLst/>
                  <a:cxnLst>
                    <a:cxn ang="T10">
                      <a:pos x="T0" y="T1"/>
                    </a:cxn>
                    <a:cxn ang="T11">
                      <a:pos x="T2" y="T3"/>
                    </a:cxn>
                    <a:cxn ang="T12">
                      <a:pos x="T4" y="T5"/>
                    </a:cxn>
                    <a:cxn ang="T13">
                      <a:pos x="T6" y="T7"/>
                    </a:cxn>
                    <a:cxn ang="T14">
                      <a:pos x="T8" y="T9"/>
                    </a:cxn>
                  </a:cxnLst>
                  <a:rect l="0" t="0" r="r" b="b"/>
                  <a:pathLst>
                    <a:path w="82" h="70">
                      <a:moveTo>
                        <a:pt x="82" y="52"/>
                      </a:moveTo>
                      <a:cubicBezTo>
                        <a:pt x="65" y="59"/>
                        <a:pt x="48" y="66"/>
                        <a:pt x="38" y="68"/>
                      </a:cubicBezTo>
                      <a:cubicBezTo>
                        <a:pt x="28" y="70"/>
                        <a:pt x="27" y="70"/>
                        <a:pt x="23" y="66"/>
                      </a:cubicBezTo>
                      <a:cubicBezTo>
                        <a:pt x="19" y="62"/>
                        <a:pt x="18" y="54"/>
                        <a:pt x="14" y="43"/>
                      </a:cubicBezTo>
                      <a:cubicBezTo>
                        <a:pt x="10" y="32"/>
                        <a:pt x="5" y="16"/>
                        <a:pt x="0" y="0"/>
                      </a:cubicBezTo>
                    </a:path>
                  </a:pathLst>
                </a:custGeom>
                <a:noFill/>
                <a:ln w="19050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51" name="Freeform 9">
                  <a:extLst>
                    <a:ext uri="{FF2B5EF4-FFF2-40B4-BE49-F238E27FC236}">
                      <a16:creationId xmlns:a16="http://schemas.microsoft.com/office/drawing/2014/main" id="{00000000-0008-0000-0400-000033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607" y="751"/>
                  <a:ext cx="44" cy="236"/>
                </a:xfrm>
                <a:custGeom>
                  <a:avLst/>
                  <a:gdLst>
                    <a:gd name="T0" fmla="*/ 2 w 44"/>
                    <a:gd name="T1" fmla="*/ 0 h 284"/>
                    <a:gd name="T2" fmla="*/ 4 w 44"/>
                    <a:gd name="T3" fmla="*/ 17 h 284"/>
                    <a:gd name="T4" fmla="*/ 0 w 44"/>
                    <a:gd name="T5" fmla="*/ 51 h 284"/>
                    <a:gd name="T6" fmla="*/ 4 w 44"/>
                    <a:gd name="T7" fmla="*/ 81 h 284"/>
                    <a:gd name="T8" fmla="*/ 20 w 44"/>
                    <a:gd name="T9" fmla="*/ 103 h 284"/>
                    <a:gd name="T10" fmla="*/ 37 w 44"/>
                    <a:gd name="T11" fmla="*/ 118 h 284"/>
                    <a:gd name="T12" fmla="*/ 44 w 44"/>
                    <a:gd name="T13" fmla="*/ 135 h 284"/>
                    <a:gd name="T14" fmla="*/ 0 60000 65536"/>
                    <a:gd name="T15" fmla="*/ 0 60000 65536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</a:gdLst>
                  <a:ahLst/>
                  <a:cxnLst>
                    <a:cxn ang="T14">
                      <a:pos x="T0" y="T1"/>
                    </a:cxn>
                    <a:cxn ang="T15">
                      <a:pos x="T2" y="T3"/>
                    </a:cxn>
                    <a:cxn ang="T16">
                      <a:pos x="T4" y="T5"/>
                    </a:cxn>
                    <a:cxn ang="T17">
                      <a:pos x="T6" y="T7"/>
                    </a:cxn>
                    <a:cxn ang="T18">
                      <a:pos x="T8" y="T9"/>
                    </a:cxn>
                    <a:cxn ang="T19">
                      <a:pos x="T10" y="T11"/>
                    </a:cxn>
                    <a:cxn ang="T20">
                      <a:pos x="T12" y="T13"/>
                    </a:cxn>
                  </a:cxnLst>
                  <a:rect l="0" t="0" r="r" b="b"/>
                  <a:pathLst>
                    <a:path w="44" h="284">
                      <a:moveTo>
                        <a:pt x="2" y="0"/>
                      </a:moveTo>
                      <a:cubicBezTo>
                        <a:pt x="3" y="8"/>
                        <a:pt x="4" y="17"/>
                        <a:pt x="4" y="35"/>
                      </a:cubicBezTo>
                      <a:cubicBezTo>
                        <a:pt x="4" y="53"/>
                        <a:pt x="0" y="84"/>
                        <a:pt x="0" y="106"/>
                      </a:cubicBezTo>
                      <a:cubicBezTo>
                        <a:pt x="0" y="128"/>
                        <a:pt x="1" y="152"/>
                        <a:pt x="4" y="170"/>
                      </a:cubicBezTo>
                      <a:cubicBezTo>
                        <a:pt x="7" y="188"/>
                        <a:pt x="15" y="203"/>
                        <a:pt x="20" y="216"/>
                      </a:cubicBezTo>
                      <a:cubicBezTo>
                        <a:pt x="25" y="229"/>
                        <a:pt x="33" y="237"/>
                        <a:pt x="37" y="248"/>
                      </a:cubicBezTo>
                      <a:cubicBezTo>
                        <a:pt x="41" y="259"/>
                        <a:pt x="42" y="271"/>
                        <a:pt x="44" y="284"/>
                      </a:cubicBezTo>
                    </a:path>
                  </a:pathLst>
                </a:custGeom>
                <a:noFill/>
                <a:ln w="19050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52" name="Freeform 10">
                  <a:extLst>
                    <a:ext uri="{FF2B5EF4-FFF2-40B4-BE49-F238E27FC236}">
                      <a16:creationId xmlns:a16="http://schemas.microsoft.com/office/drawing/2014/main" id="{00000000-0008-0000-0400-000034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602" y="878"/>
                  <a:ext cx="8" cy="14"/>
                </a:xfrm>
                <a:custGeom>
                  <a:avLst/>
                  <a:gdLst>
                    <a:gd name="T0" fmla="*/ 8 w 8"/>
                    <a:gd name="T1" fmla="*/ 1 h 28"/>
                    <a:gd name="T2" fmla="*/ 1 w 8"/>
                    <a:gd name="T3" fmla="*/ 1 h 28"/>
                    <a:gd name="T4" fmla="*/ 2 w 8"/>
                    <a:gd name="T5" fmla="*/ 2 h 28"/>
                    <a:gd name="T6" fmla="*/ 0 60000 65536"/>
                    <a:gd name="T7" fmla="*/ 0 60000 65536"/>
                    <a:gd name="T8" fmla="*/ 0 60000 65536"/>
                  </a:gdLst>
                  <a:ahLst/>
                  <a:cxnLst>
                    <a:cxn ang="T6">
                      <a:pos x="T0" y="T1"/>
                    </a:cxn>
                    <a:cxn ang="T7">
                      <a:pos x="T2" y="T3"/>
                    </a:cxn>
                    <a:cxn ang="T8">
                      <a:pos x="T4" y="T5"/>
                    </a:cxn>
                  </a:cxnLst>
                  <a:rect l="0" t="0" r="r" b="b"/>
                  <a:pathLst>
                    <a:path w="8" h="28">
                      <a:moveTo>
                        <a:pt x="8" y="1"/>
                      </a:moveTo>
                      <a:cubicBezTo>
                        <a:pt x="5" y="0"/>
                        <a:pt x="2" y="0"/>
                        <a:pt x="1" y="4"/>
                      </a:cubicBezTo>
                      <a:cubicBezTo>
                        <a:pt x="0" y="8"/>
                        <a:pt x="1" y="18"/>
                        <a:pt x="2" y="28"/>
                      </a:cubicBezTo>
                    </a:path>
                  </a:pathLst>
                </a:custGeom>
                <a:noFill/>
                <a:ln w="19050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53" name="Line 11">
                  <a:extLst>
                    <a:ext uri="{FF2B5EF4-FFF2-40B4-BE49-F238E27FC236}">
                      <a16:creationId xmlns:a16="http://schemas.microsoft.com/office/drawing/2014/main" id="{00000000-0008-0000-0400-000035000000}"/>
                    </a:ext>
                  </a:extLst>
                </xdr:cNvPr>
                <xdr:cNvSpPr>
                  <a:spLocks noChangeShapeType="1"/>
                </xdr:cNvSpPr>
              </xdr:nvSpPr>
              <xdr:spPr bwMode="auto">
                <a:xfrm flipV="1">
                  <a:off x="599" y="869"/>
                  <a:ext cx="20" cy="3"/>
                </a:xfrm>
                <a:prstGeom prst="line">
                  <a:avLst/>
                </a:prstGeom>
                <a:noFill/>
                <a:ln w="12700">
                  <a:solidFill>
                    <a:srgbClr val="000000"/>
                  </a:solidFill>
                  <a:round/>
                  <a:headEnd type="oval" w="sm" len="sm"/>
                  <a:tailEnd type="oval" w="sm" len="sm"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</xdr:grpSp>
          <xdr:sp macro="" textlink="">
            <xdr:nvSpPr>
              <xdr:cNvPr id="40" name="Freeform 12">
                <a:extLst>
                  <a:ext uri="{FF2B5EF4-FFF2-40B4-BE49-F238E27FC236}">
                    <a16:creationId xmlns:a16="http://schemas.microsoft.com/office/drawing/2014/main" id="{00000000-0008-0000-0400-000028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34" y="839"/>
                <a:ext cx="61" cy="38"/>
              </a:xfrm>
              <a:custGeom>
                <a:avLst/>
                <a:gdLst>
                  <a:gd name="T0" fmla="*/ 0 w 61"/>
                  <a:gd name="T1" fmla="*/ 0 h 38"/>
                  <a:gd name="T2" fmla="*/ 5 w 61"/>
                  <a:gd name="T3" fmla="*/ 26 h 38"/>
                  <a:gd name="T4" fmla="*/ 20 w 61"/>
                  <a:gd name="T5" fmla="*/ 28 h 38"/>
                  <a:gd name="T6" fmla="*/ 54 w 61"/>
                  <a:gd name="T7" fmla="*/ 28 h 38"/>
                  <a:gd name="T8" fmla="*/ 61 w 61"/>
                  <a:gd name="T9" fmla="*/ 38 h 38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61" h="38">
                    <a:moveTo>
                      <a:pt x="0" y="0"/>
                    </a:moveTo>
                    <a:cubicBezTo>
                      <a:pt x="1" y="10"/>
                      <a:pt x="2" y="21"/>
                      <a:pt x="5" y="26"/>
                    </a:cubicBezTo>
                    <a:cubicBezTo>
                      <a:pt x="8" y="31"/>
                      <a:pt x="12" y="28"/>
                      <a:pt x="20" y="28"/>
                    </a:cubicBezTo>
                    <a:cubicBezTo>
                      <a:pt x="28" y="28"/>
                      <a:pt x="47" y="26"/>
                      <a:pt x="54" y="28"/>
                    </a:cubicBezTo>
                    <a:cubicBezTo>
                      <a:pt x="61" y="30"/>
                      <a:pt x="61" y="34"/>
                      <a:pt x="61" y="38"/>
                    </a:cubicBezTo>
                  </a:path>
                </a:pathLst>
              </a:custGeom>
              <a:noFill/>
              <a:ln w="19050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  <xdr:sp macro="" textlink="">
            <xdr:nvSpPr>
              <xdr:cNvPr id="41" name="Freeform 13">
                <a:extLst>
                  <a:ext uri="{FF2B5EF4-FFF2-40B4-BE49-F238E27FC236}">
                    <a16:creationId xmlns:a16="http://schemas.microsoft.com/office/drawing/2014/main" id="{00000000-0008-0000-0400-00002900000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661" y="831"/>
                <a:ext cx="2" cy="69"/>
              </a:xfrm>
              <a:custGeom>
                <a:avLst/>
                <a:gdLst>
                  <a:gd name="T0" fmla="*/ 0 w 2"/>
                  <a:gd name="T1" fmla="*/ 0 h 69"/>
                  <a:gd name="T2" fmla="*/ 2 w 2"/>
                  <a:gd name="T3" fmla="*/ 69 h 69"/>
                  <a:gd name="T4" fmla="*/ 0 60000 65536"/>
                  <a:gd name="T5" fmla="*/ 0 60000 65536"/>
                </a:gdLst>
                <a:ahLst/>
                <a:cxnLst>
                  <a:cxn ang="T4">
                    <a:pos x="T0" y="T1"/>
                  </a:cxn>
                  <a:cxn ang="T5">
                    <a:pos x="T2" y="T3"/>
                  </a:cxn>
                </a:cxnLst>
                <a:rect l="0" t="0" r="r" b="b"/>
                <a:pathLst>
                  <a:path w="2" h="69">
                    <a:moveTo>
                      <a:pt x="0" y="0"/>
                    </a:moveTo>
                    <a:cubicBezTo>
                      <a:pt x="0" y="0"/>
                      <a:pt x="1" y="34"/>
                      <a:pt x="2" y="69"/>
                    </a:cubicBezTo>
                  </a:path>
                </a:pathLst>
              </a:custGeom>
              <a:noFill/>
              <a:ln w="19050" cap="flat" cmpd="sng">
                <a:solidFill>
                  <a:srgbClr val="000000"/>
                </a:solidFill>
                <a:prstDash val="solid"/>
                <a:round/>
                <a:headEnd type="none" w="med" len="med"/>
                <a:tailEnd type="none" w="med" len="med"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xmlns:mc="http://schemas.openxmlformats.org/markup-compatibility/2006" val="FFFFFF" mc:Ignorable="a14" a14:legacySpreadsheetColorIndex="65"/>
                    </a:solidFill>
                  </a14:hiddenFill>
                </a:ext>
              </a:extLst>
            </xdr:spPr>
          </xdr:sp>
          <xdr:grpSp>
            <xdr:nvGrpSpPr>
              <xdr:cNvPr id="42" name="Group 14">
                <a:extLst>
                  <a:ext uri="{FF2B5EF4-FFF2-40B4-BE49-F238E27FC236}">
                    <a16:creationId xmlns:a16="http://schemas.microsoft.com/office/drawing/2014/main" id="{00000000-0008-0000-0400-00002A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619" y="823"/>
                <a:ext cx="25" cy="17"/>
                <a:chOff x="469" y="833"/>
                <a:chExt cx="46" cy="21"/>
              </a:xfrm>
            </xdr:grpSpPr>
            <xdr:sp macro="" textlink="">
              <xdr:nvSpPr>
                <xdr:cNvPr id="43" name="Freeform 15">
                  <a:extLst>
                    <a:ext uri="{FF2B5EF4-FFF2-40B4-BE49-F238E27FC236}">
                      <a16:creationId xmlns:a16="http://schemas.microsoft.com/office/drawing/2014/main" id="{00000000-0008-0000-0400-00002B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69" y="833"/>
                  <a:ext cx="46" cy="15"/>
                </a:xfrm>
                <a:custGeom>
                  <a:avLst/>
                  <a:gdLst>
                    <a:gd name="T0" fmla="*/ 0 w 46"/>
                    <a:gd name="T1" fmla="*/ 8 h 15"/>
                    <a:gd name="T2" fmla="*/ 13 w 46"/>
                    <a:gd name="T3" fmla="*/ 14 h 15"/>
                    <a:gd name="T4" fmla="*/ 31 w 46"/>
                    <a:gd name="T5" fmla="*/ 1 h 15"/>
                    <a:gd name="T6" fmla="*/ 46 w 46"/>
                    <a:gd name="T7" fmla="*/ 5 h 15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46" h="15">
                      <a:moveTo>
                        <a:pt x="0" y="8"/>
                      </a:moveTo>
                      <a:cubicBezTo>
                        <a:pt x="4" y="11"/>
                        <a:pt x="8" y="15"/>
                        <a:pt x="13" y="14"/>
                      </a:cubicBezTo>
                      <a:cubicBezTo>
                        <a:pt x="18" y="13"/>
                        <a:pt x="26" y="2"/>
                        <a:pt x="31" y="1"/>
                      </a:cubicBezTo>
                      <a:cubicBezTo>
                        <a:pt x="36" y="0"/>
                        <a:pt x="41" y="2"/>
                        <a:pt x="46" y="5"/>
                      </a:cubicBezTo>
                    </a:path>
                  </a:pathLst>
                </a:custGeom>
                <a:noFill/>
                <a:ln w="6350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  <xdr:sp macro="" textlink="">
              <xdr:nvSpPr>
                <xdr:cNvPr id="44" name="Freeform 16">
                  <a:extLst>
                    <a:ext uri="{FF2B5EF4-FFF2-40B4-BE49-F238E27FC236}">
                      <a16:creationId xmlns:a16="http://schemas.microsoft.com/office/drawing/2014/main" id="{00000000-0008-0000-0400-00002C000000}"/>
                    </a:ext>
                  </a:extLst>
                </xdr:cNvPr>
                <xdr:cNvSpPr>
                  <a:spLocks/>
                </xdr:cNvSpPr>
              </xdr:nvSpPr>
              <xdr:spPr bwMode="auto">
                <a:xfrm>
                  <a:off x="469" y="839"/>
                  <a:ext cx="46" cy="15"/>
                </a:xfrm>
                <a:custGeom>
                  <a:avLst/>
                  <a:gdLst>
                    <a:gd name="T0" fmla="*/ 0 w 46"/>
                    <a:gd name="T1" fmla="*/ 8 h 15"/>
                    <a:gd name="T2" fmla="*/ 13 w 46"/>
                    <a:gd name="T3" fmla="*/ 14 h 15"/>
                    <a:gd name="T4" fmla="*/ 31 w 46"/>
                    <a:gd name="T5" fmla="*/ 1 h 15"/>
                    <a:gd name="T6" fmla="*/ 46 w 46"/>
                    <a:gd name="T7" fmla="*/ 5 h 15"/>
                    <a:gd name="T8" fmla="*/ 0 60000 65536"/>
                    <a:gd name="T9" fmla="*/ 0 60000 65536"/>
                    <a:gd name="T10" fmla="*/ 0 60000 65536"/>
                    <a:gd name="T11" fmla="*/ 0 60000 65536"/>
                  </a:gdLst>
                  <a:ahLst/>
                  <a:cxnLst>
                    <a:cxn ang="T8">
                      <a:pos x="T0" y="T1"/>
                    </a:cxn>
                    <a:cxn ang="T9">
                      <a:pos x="T2" y="T3"/>
                    </a:cxn>
                    <a:cxn ang="T10">
                      <a:pos x="T4" y="T5"/>
                    </a:cxn>
                    <a:cxn ang="T11">
                      <a:pos x="T6" y="T7"/>
                    </a:cxn>
                  </a:cxnLst>
                  <a:rect l="0" t="0" r="r" b="b"/>
                  <a:pathLst>
                    <a:path w="46" h="15">
                      <a:moveTo>
                        <a:pt x="0" y="8"/>
                      </a:moveTo>
                      <a:cubicBezTo>
                        <a:pt x="4" y="11"/>
                        <a:pt x="8" y="15"/>
                        <a:pt x="13" y="14"/>
                      </a:cubicBezTo>
                      <a:cubicBezTo>
                        <a:pt x="18" y="13"/>
                        <a:pt x="26" y="2"/>
                        <a:pt x="31" y="1"/>
                      </a:cubicBezTo>
                      <a:cubicBezTo>
                        <a:pt x="36" y="0"/>
                        <a:pt x="41" y="2"/>
                        <a:pt x="46" y="5"/>
                      </a:cubicBezTo>
                    </a:path>
                  </a:pathLst>
                </a:custGeom>
                <a:noFill/>
                <a:ln w="6350" cap="flat" cmpd="sng">
                  <a:solidFill>
                    <a:srgbClr val="000000"/>
                  </a:solidFill>
                  <a:prstDash val="solid"/>
                  <a:round/>
                  <a:headEnd type="none" w="med" len="med"/>
                  <a:tailEnd type="none" w="med" len="med"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</xdr:sp>
          </xdr:grpSp>
        </xdr:grpSp>
        <xdr:grpSp>
          <xdr:nvGrpSpPr>
            <xdr:cNvPr id="16" name="グループ化 15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GrpSpPr/>
          </xdr:nvGrpSpPr>
          <xdr:grpSpPr>
            <a:xfrm>
              <a:off x="9542221" y="9085624"/>
              <a:ext cx="2675644" cy="2987952"/>
              <a:chOff x="9156971" y="6817335"/>
              <a:chExt cx="2669904" cy="3172876"/>
            </a:xfrm>
          </xdr:grpSpPr>
          <xdr:grpSp>
            <xdr:nvGrpSpPr>
              <xdr:cNvPr id="17" name="グループ化 16">
                <a:extLst>
                  <a:ext uri="{FF2B5EF4-FFF2-40B4-BE49-F238E27FC236}">
                    <a16:creationId xmlns:a16="http://schemas.microsoft.com/office/drawing/2014/main" id="{00000000-0008-0000-0400-000011000000}"/>
                  </a:ext>
                </a:extLst>
              </xdr:cNvPr>
              <xdr:cNvGrpSpPr/>
            </xdr:nvGrpSpPr>
            <xdr:grpSpPr>
              <a:xfrm>
                <a:off x="10836974" y="9150960"/>
                <a:ext cx="989901" cy="839251"/>
                <a:chOff x="10836974" y="9150960"/>
                <a:chExt cx="989901" cy="839251"/>
              </a:xfrm>
            </xdr:grpSpPr>
            <xdr:sp macro="" textlink="">
              <xdr:nvSpPr>
                <xdr:cNvPr id="35" name="Text Box 26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836974" y="9612313"/>
                  <a:ext cx="393955" cy="12902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9144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田元交差点</a:t>
                  </a:r>
                </a:p>
              </xdr:txBody>
            </xdr:sp>
            <xdr:sp macro="" textlink="">
              <xdr:nvSpPr>
                <xdr:cNvPr id="36" name="Text Box 27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1311304" y="9150960"/>
                  <a:ext cx="240066" cy="129027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9144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日光へ</a:t>
                  </a:r>
                </a:p>
              </xdr:txBody>
            </xdr:sp>
            <xdr:sp macro="" textlink="">
              <xdr:nvSpPr>
                <xdr:cNvPr id="37" name="Text Box 28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0070" y="9861183"/>
                  <a:ext cx="317010" cy="12902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9144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足尾町内</a:t>
                  </a:r>
                </a:p>
              </xdr:txBody>
            </xdr:sp>
            <xdr:sp macro="" textlink="">
              <xdr:nvSpPr>
                <xdr:cNvPr id="38" name="Text Box 29">
                  <a:extLst>
                    <a:ext uri="{FF2B5EF4-FFF2-40B4-BE49-F238E27FC236}">
                      <a16:creationId xmlns:a16="http://schemas.microsoft.com/office/drawing/2014/main" id="{00000000-0008-0000-0400-000026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1424748" y="9723438"/>
                  <a:ext cx="402127" cy="118494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square" lIns="9144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6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群馬県へ</a:t>
                  </a:r>
                </a:p>
              </xdr:txBody>
            </xdr:sp>
          </xdr:grpSp>
          <xdr:grpSp>
            <xdr:nvGrpSpPr>
              <xdr:cNvPr id="18" name="グループ化 17">
                <a:extLst>
                  <a:ext uri="{FF2B5EF4-FFF2-40B4-BE49-F238E27FC236}">
                    <a16:creationId xmlns:a16="http://schemas.microsoft.com/office/drawing/2014/main" id="{00000000-0008-0000-0400-000012000000}"/>
                  </a:ext>
                </a:extLst>
              </xdr:cNvPr>
              <xdr:cNvGrpSpPr/>
            </xdr:nvGrpSpPr>
            <xdr:grpSpPr>
              <a:xfrm>
                <a:off x="9156971" y="8328581"/>
                <a:ext cx="2609818" cy="640795"/>
                <a:chOff x="9156971" y="8328581"/>
                <a:chExt cx="2609818" cy="640795"/>
              </a:xfrm>
            </xdr:grpSpPr>
            <xdr:sp macro="" textlink="">
              <xdr:nvSpPr>
                <xdr:cNvPr id="29" name="Text Box 19">
                  <a:extLst>
                    <a:ext uri="{FF2B5EF4-FFF2-40B4-BE49-F238E27FC236}">
                      <a16:creationId xmlns:a16="http://schemas.microsoft.com/office/drawing/2014/main" id="{00000000-0008-0000-0400-00001D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836624" y="8328581"/>
                  <a:ext cx="647700" cy="15240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18288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銅親水公園■</a:t>
                  </a:r>
                </a:p>
              </xdr:txBody>
            </xdr:sp>
            <xdr:sp macro="" textlink="">
              <xdr:nvSpPr>
                <xdr:cNvPr id="30" name="Text Box 20">
                  <a:extLst>
                    <a:ext uri="{FF2B5EF4-FFF2-40B4-BE49-F238E27FC236}">
                      <a16:creationId xmlns:a16="http://schemas.microsoft.com/office/drawing/2014/main" id="{00000000-0008-0000-0400-00001E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156971" y="8486875"/>
                  <a:ext cx="1230786" cy="16850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18288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足尾環境学習センター●</a:t>
                  </a:r>
                </a:p>
              </xdr:txBody>
            </xdr:sp>
            <xdr:sp macro="" textlink="">
              <xdr:nvSpPr>
                <xdr:cNvPr id="31" name="Text Box 22">
                  <a:extLst>
                    <a:ext uri="{FF2B5EF4-FFF2-40B4-BE49-F238E27FC236}">
                      <a16:creationId xmlns:a16="http://schemas.microsoft.com/office/drawing/2014/main" id="{00000000-0008-0000-0400-00001F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788893" y="8607426"/>
                  <a:ext cx="638175" cy="3619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9144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600" b="0" i="0" u="none" strike="noStrike" baseline="0">
                      <a:solidFill>
                        <a:srgbClr val="000000"/>
                      </a:solidFill>
                      <a:latin typeface="AR P丸ゴシック体M"/>
                    </a:rPr>
                    <a:t>■大畑沢</a:t>
                  </a:r>
                </a:p>
                <a:p>
                  <a:pPr algn="l" rtl="0">
                    <a:defRPr sz="1000"/>
                  </a:pPr>
                  <a:r>
                    <a:rPr lang="ja-JP" altLang="en-US" sz="600" b="0" i="0" u="none" strike="noStrike" baseline="0">
                      <a:solidFill>
                        <a:srgbClr val="000000"/>
                      </a:solidFill>
                      <a:latin typeface="AR P丸ゴシック体M"/>
                    </a:rPr>
                    <a:t>　　緑の砂防ゾーン</a:t>
                  </a:r>
                </a:p>
                <a:p>
                  <a:pPr algn="l" rtl="0">
                    <a:defRPr sz="1000"/>
                  </a:pPr>
                  <a:r>
                    <a:rPr lang="ja-JP" altLang="en-US" sz="600" b="0" i="0" u="none" strike="noStrike" baseline="0">
                      <a:solidFill>
                        <a:srgbClr val="000000"/>
                      </a:solidFill>
                      <a:latin typeface="AR P丸ゴシック体M"/>
                    </a:rPr>
                    <a:t>　　　　植樹地</a:t>
                  </a:r>
                </a:p>
              </xdr:txBody>
            </xdr:sp>
            <xdr:sp macro="" textlink="">
              <xdr:nvSpPr>
                <xdr:cNvPr id="32" name="Text Box 30">
                  <a:extLst>
                    <a:ext uri="{FF2B5EF4-FFF2-40B4-BE49-F238E27FC236}">
                      <a16:creationId xmlns:a16="http://schemas.microsoft.com/office/drawing/2014/main" id="{00000000-0008-0000-0400-000020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1165611" y="8514793"/>
                  <a:ext cx="601178" cy="227702"/>
                </a:xfrm>
                <a:prstGeom prst="rect">
                  <a:avLst/>
                </a:prstGeom>
                <a:noFill/>
                <a:ln w="6350">
                  <a:solidFill>
                    <a:srgbClr val="000000"/>
                  </a:solidFill>
                  <a:miter lim="800000"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  <xdr:txBody>
                <a:bodyPr wrap="square" lIns="18288" tIns="18288" rIns="0" bIns="0" anchor="t" upright="1">
                  <a:no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市営WC</a:t>
                  </a:r>
                </a:p>
              </xdr:txBody>
            </xdr:sp>
            <xdr:sp macro="" textlink="">
              <xdr:nvSpPr>
                <xdr:cNvPr id="33" name="Text Box 32">
                  <a:extLst>
                    <a:ext uri="{FF2B5EF4-FFF2-40B4-BE49-F238E27FC236}">
                      <a16:creationId xmlns:a16="http://schemas.microsoft.com/office/drawing/2014/main" id="{00000000-0008-0000-0400-000021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186279" y="8689667"/>
                  <a:ext cx="949909" cy="250468"/>
                </a:xfrm>
                <a:prstGeom prst="rect">
                  <a:avLst/>
                </a:prstGeom>
                <a:noFill/>
                <a:ln w="6350">
                  <a:solidFill>
                    <a:srgbClr val="000000"/>
                  </a:solidFill>
                  <a:miter lim="800000"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  <xdr:txBody>
                <a:bodyPr vertOverflow="clip" wrap="square" lIns="27432" tIns="18288" rIns="0" bIns="0" anchor="t" upright="1"/>
                <a:lstStyle/>
                <a:p>
                  <a:pPr algn="l" rtl="0">
                    <a:defRPr sz="1000"/>
                  </a:pPr>
                  <a:r>
                    <a:rPr lang="ja-JP" altLang="en-US"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仮設WC（４基）</a:t>
                  </a:r>
                </a:p>
              </xdr:txBody>
            </xdr:sp>
            <xdr:sp macro="" textlink="">
              <xdr:nvSpPr>
                <xdr:cNvPr id="34" name="Text Box 34">
                  <a:extLst>
                    <a:ext uri="{FF2B5EF4-FFF2-40B4-BE49-F238E27FC236}">
                      <a16:creationId xmlns:a16="http://schemas.microsoft.com/office/drawing/2014/main" id="{00000000-0008-0000-0400-000022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175997" y="8692952"/>
                  <a:ext cx="276322" cy="235212"/>
                </a:xfrm>
                <a:prstGeom prst="rect">
                  <a:avLst/>
                </a:prstGeom>
                <a:noFill/>
                <a:ln w="6350">
                  <a:solidFill>
                    <a:srgbClr val="000000"/>
                  </a:solidFill>
                  <a:miter lim="800000"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</a:extLst>
              </xdr:spPr>
              <xdr:txBody>
                <a:bodyPr wrap="square" lIns="18288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WC</a:t>
                  </a:r>
                </a:p>
              </xdr:txBody>
            </xdr:sp>
          </xdr:grpSp>
          <xdr:grpSp>
            <xdr:nvGrpSpPr>
              <xdr:cNvPr id="19" name="グループ化 18">
                <a:extLst>
                  <a:ext uri="{FF2B5EF4-FFF2-40B4-BE49-F238E27FC236}">
                    <a16:creationId xmlns:a16="http://schemas.microsoft.com/office/drawing/2014/main" id="{00000000-0008-0000-0400-000013000000}"/>
                  </a:ext>
                </a:extLst>
              </xdr:cNvPr>
              <xdr:cNvGrpSpPr/>
            </xdr:nvGrpSpPr>
            <xdr:grpSpPr>
              <a:xfrm>
                <a:off x="9179361" y="6817335"/>
                <a:ext cx="2164775" cy="1453540"/>
                <a:chOff x="9179361" y="6817335"/>
                <a:chExt cx="2164775" cy="1453540"/>
              </a:xfrm>
            </xdr:grpSpPr>
            <xdr:sp macro="" textlink="">
              <xdr:nvSpPr>
                <xdr:cNvPr id="20" name="Text Box 18">
                  <a:extLst>
                    <a:ext uri="{FF2B5EF4-FFF2-40B4-BE49-F238E27FC236}">
                      <a16:creationId xmlns:a16="http://schemas.microsoft.com/office/drawing/2014/main" id="{00000000-0008-0000-0400-000014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679548" y="7970543"/>
                  <a:ext cx="381066" cy="20185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none" lIns="18288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ゲート</a:t>
                  </a:r>
                </a:p>
              </xdr:txBody>
            </xdr:sp>
            <xdr:grpSp>
              <xdr:nvGrpSpPr>
                <xdr:cNvPr id="21" name="グループ化 20">
                  <a:extLst>
                    <a:ext uri="{FF2B5EF4-FFF2-40B4-BE49-F238E27FC236}">
                      <a16:creationId xmlns:a16="http://schemas.microsoft.com/office/drawing/2014/main" id="{00000000-0008-0000-0400-000015000000}"/>
                    </a:ext>
                  </a:extLst>
                </xdr:cNvPr>
                <xdr:cNvGrpSpPr/>
              </xdr:nvGrpSpPr>
              <xdr:grpSpPr>
                <a:xfrm>
                  <a:off x="9179361" y="6817335"/>
                  <a:ext cx="2164775" cy="635139"/>
                  <a:chOff x="9179361" y="6817335"/>
                  <a:chExt cx="2164775" cy="635139"/>
                </a:xfrm>
              </xdr:grpSpPr>
              <xdr:sp macro="" textlink="">
                <xdr:nvSpPr>
                  <xdr:cNvPr id="24" name="Text Box 17">
                    <a:extLst>
                      <a:ext uri="{FF2B5EF4-FFF2-40B4-BE49-F238E27FC236}">
                        <a16:creationId xmlns:a16="http://schemas.microsoft.com/office/drawing/2014/main" id="{00000000-0008-0000-0400-000018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9773750" y="7175133"/>
                    <a:ext cx="435760" cy="25186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xmlns:mc="http://schemas.openxmlformats.org/markup-compatibility/2006"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wrap="none" lIns="27432" tIns="18288" rIns="0" bIns="0" anchor="t" upright="1">
                    <a:spAutoFit/>
                  </a:bodyPr>
                  <a:lstStyle/>
                  <a:p>
                    <a:pPr algn="l" rtl="0">
                      <a:defRPr sz="1000"/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HGS創英角ｺﾞｼｯｸUB"/>
                        <a:ea typeface="HGS創英角ｺﾞｼｯｸUB"/>
                      </a:rPr>
                      <a:t>P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駐車場</a:t>
                    </a:r>
                  </a:p>
                </xdr:txBody>
              </xdr:sp>
              <xdr:sp macro="" textlink="">
                <xdr:nvSpPr>
                  <xdr:cNvPr id="25" name="Text Box 25">
                    <a:extLst>
                      <a:ext uri="{FF2B5EF4-FFF2-40B4-BE49-F238E27FC236}">
                        <a16:creationId xmlns:a16="http://schemas.microsoft.com/office/drawing/2014/main" id="{00000000-0008-0000-0400-000019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9489952" y="6858855"/>
                    <a:ext cx="710964" cy="28777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xmlns:mc="http://schemas.openxmlformats.org/markup-compatibility/2006"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wrap="none" lIns="18288" tIns="18288" rIns="0" bIns="0" anchor="t" upright="1">
                    <a:spAutoFit/>
                  </a:bodyPr>
                  <a:lstStyle/>
                  <a:p>
                    <a:pPr algn="l" rtl="0">
                      <a:lnSpc>
                        <a:spcPts val="1100"/>
                      </a:lnSpc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■体験植樹地</a:t>
                    </a:r>
                  </a:p>
                  <a:p>
                    <a:pPr algn="l" rtl="0">
                      <a:lnSpc>
                        <a:spcPts val="1000"/>
                      </a:lnSpc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　　（久蔵口）</a:t>
                    </a:r>
                  </a:p>
                </xdr:txBody>
              </xdr:sp>
              <xdr:sp macro="" textlink="">
                <xdr:nvSpPr>
                  <xdr:cNvPr id="26" name="Text Box 31">
                    <a:extLst>
                      <a:ext uri="{FF2B5EF4-FFF2-40B4-BE49-F238E27FC236}">
                        <a16:creationId xmlns:a16="http://schemas.microsoft.com/office/drawing/2014/main" id="{00000000-0008-0000-0400-00001A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9179361" y="7217262"/>
                    <a:ext cx="585492" cy="235212"/>
                  </a:xfrm>
                  <a:prstGeom prst="rect">
                    <a:avLst/>
                  </a:prstGeom>
                  <a:noFill/>
                  <a:ln w="6350">
                    <a:solidFill>
                      <a:srgbClr val="000000"/>
                    </a:solidFill>
                    <a:miter lim="800000"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</a:extLst>
                </xdr:spPr>
                <xdr:txBody>
                  <a:bodyPr wrap="square" lIns="18288" tIns="18288" rIns="0" bIns="0" anchor="t" upright="1">
                    <a:spAutoFit/>
                  </a:bodyPr>
                  <a:lstStyle/>
                  <a:p>
                    <a:pPr algn="l" rtl="0">
                      <a:defRPr sz="1000"/>
                    </a:pPr>
                    <a:r>
                      <a:rPr lang="ja-JP" altLang="en-US" sz="10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仮設WC</a:t>
                    </a:r>
                  </a:p>
                </xdr:txBody>
              </xdr:sp>
              <xdr:sp macro="" textlink="">
                <xdr:nvSpPr>
                  <xdr:cNvPr id="27" name="Text Box 35">
                    <a:extLst>
                      <a:ext uri="{FF2B5EF4-FFF2-40B4-BE49-F238E27FC236}">
                        <a16:creationId xmlns:a16="http://schemas.microsoft.com/office/drawing/2014/main" id="{00000000-0008-0000-0400-00001B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10595341" y="6817335"/>
                    <a:ext cx="748795" cy="287771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xmlns:mc="http://schemas.openxmlformats.org/markup-compatibility/2006"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wrap="none" lIns="18288" tIns="18288" rIns="0" bIns="0" anchor="t" upright="1">
                    <a:spAutoFit/>
                  </a:bodyPr>
                  <a:lstStyle/>
                  <a:p>
                    <a:pPr algn="l" rtl="0">
                      <a:lnSpc>
                        <a:spcPts val="1100"/>
                      </a:lnSpc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■体験植樹地</a:t>
                    </a:r>
                  </a:p>
                  <a:p>
                    <a:pPr algn="l" rtl="0">
                      <a:lnSpc>
                        <a:spcPts val="1000"/>
                      </a:lnSpc>
                      <a:defRPr sz="1000"/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　　（上桐久保）</a:t>
                    </a:r>
                  </a:p>
                </xdr:txBody>
              </xdr:sp>
              <xdr:sp macro="" textlink="">
                <xdr:nvSpPr>
                  <xdr:cNvPr id="28" name="Text Box 17">
                    <a:extLst>
                      <a:ext uri="{FF2B5EF4-FFF2-40B4-BE49-F238E27FC236}">
                        <a16:creationId xmlns:a16="http://schemas.microsoft.com/office/drawing/2014/main" id="{00000000-0008-0000-0400-00001C000000}"/>
                      </a:ext>
                    </a:extLst>
                  </xdr:cNvPr>
                  <xdr:cNvSpPr txBox="1">
                    <a:spLocks noChangeArrowheads="1"/>
                  </xdr:cNvSpPr>
                </xdr:nvSpPr>
                <xdr:spPr bwMode="auto">
                  <a:xfrm>
                    <a:off x="10604500" y="7064375"/>
                    <a:ext cx="435760" cy="251864"/>
                  </a:xfrm>
                  <a:prstGeom prst="rect">
                    <a:avLst/>
                  </a:prstGeom>
                  <a:noFill/>
                  <a:ln>
                    <a:noFill/>
                  </a:ln>
                  <a:extLst>
                    <a:ext uri="{909E8E84-426E-40DD-AFC4-6F175D3DCCD1}">
                      <a14:hiddenFill xmlns:a14="http://schemas.microsoft.com/office/drawing/2010/main">
                        <a:solidFill>
                          <a:srgbClr xmlns:mc="http://schemas.openxmlformats.org/markup-compatibility/2006" val="FFFFFF" mc:Ignorable="a14" a14:legacySpreadsheetColorIndex="65"/>
                        </a:solidFill>
                      </a14:hiddenFill>
                    </a:ext>
                    <a:ext uri="{91240B29-F687-4F45-9708-019B960494DF}">
                      <a14:hiddenLine xmlns:a14="http://schemas.microsoft.com/office/drawing/2010/main" w="9525">
                        <a:solidFill>
                          <a:srgbClr xmlns:mc="http://schemas.openxmlformats.org/markup-compatibility/2006" val="000000" mc:Ignorable="a14" a14:legacySpreadsheetColorIndex="64"/>
                        </a:solidFill>
                        <a:miter lim="800000"/>
                        <a:headEnd/>
                        <a:tailEnd/>
                      </a14:hiddenLine>
                    </a:ext>
                  </a:extLst>
                </xdr:spPr>
                <xdr:txBody>
                  <a:bodyPr wrap="none" lIns="27432" tIns="18288" rIns="0" bIns="0" anchor="t" upright="1">
                    <a:spAutoFit/>
                  </a:bodyPr>
                  <a:lstStyle/>
                  <a:p>
                    <a:pPr algn="l" rtl="0">
                      <a:defRPr sz="1000"/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HGS創英角ｺﾞｼｯｸUB"/>
                        <a:ea typeface="HGS創英角ｺﾞｼｯｸUB"/>
                      </a:rPr>
                      <a:t>P</a:t>
                    </a:r>
                    <a:r>
                      <a:rPr lang="ja-JP" altLang="en-US" sz="8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駐車場</a:t>
                    </a:r>
                  </a:p>
                </xdr:txBody>
              </xdr:sp>
            </xdr:grpSp>
            <xdr:sp macro="" textlink="">
              <xdr:nvSpPr>
                <xdr:cNvPr id="22" name="Text Box 24">
                  <a:extLst>
                    <a:ext uri="{FF2B5EF4-FFF2-40B4-BE49-F238E27FC236}">
                      <a16:creationId xmlns:a16="http://schemas.microsoft.com/office/drawing/2014/main" id="{00000000-0008-0000-0400-000016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9523122" y="7880924"/>
                  <a:ext cx="907680" cy="235212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xmlns:mc="http://schemas.openxmlformats.org/markup-compatibility/2006"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xmlns:mc="http://schemas.openxmlformats.org/markup-compatibility/2006"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wrap="square" lIns="18288" tIns="18288" rIns="0" bIns="0" anchor="t" upright="1">
                  <a:spAutoFit/>
                </a:bodyPr>
                <a:lstStyle/>
                <a:p>
                  <a:pPr algn="l" rtl="0">
                    <a:defRPr sz="1000"/>
                  </a:pPr>
                  <a:r>
                    <a:rPr lang="ja-JP" altLang="en-US"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</a:rPr>
                    <a:t>足尾砂防ダム</a:t>
                  </a:r>
                </a:p>
              </xdr:txBody>
            </xdr:sp>
            <xdr:sp macro="" textlink="">
              <xdr:nvSpPr>
                <xdr:cNvPr id="23" name="台形 22">
                  <a:extLst>
                    <a:ext uri="{FF2B5EF4-FFF2-40B4-BE49-F238E27FC236}">
                      <a16:creationId xmlns:a16="http://schemas.microsoft.com/office/drawing/2014/main" id="{00000000-0008-0000-0400-000017000000}"/>
                    </a:ext>
                  </a:extLst>
                </xdr:cNvPr>
                <xdr:cNvSpPr/>
              </xdr:nvSpPr>
              <xdr:spPr>
                <a:xfrm rot="9818478">
                  <a:off x="9890125" y="8175625"/>
                  <a:ext cx="436563" cy="95250"/>
                </a:xfrm>
                <a:prstGeom prst="trapezoid">
                  <a:avLst/>
                </a:prstGeom>
                <a:ln w="6350">
                  <a:solidFill>
                    <a:sysClr val="windowText" lastClr="000000"/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001">
                  <a:schemeClr val="l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</xdr:grpSp>
      </xdr:grpSp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pSpPr/>
        </xdr:nvGrpSpPr>
        <xdr:grpSpPr>
          <a:xfrm>
            <a:off x="4232633" y="9179992"/>
            <a:ext cx="3100243" cy="2040148"/>
            <a:chOff x="8944138" y="9428445"/>
            <a:chExt cx="3109354" cy="2040168"/>
          </a:xfrm>
        </xdr:grpSpPr>
        <xdr:sp macro="" textlink="">
          <xdr:nvSpPr>
            <xdr:cNvPr id="9" name="Text Box 30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460140" y="10936115"/>
              <a:ext cx="533708" cy="173383"/>
            </a:xfrm>
            <a:prstGeom prst="rect">
              <a:avLst/>
            </a:prstGeom>
            <a:noFill/>
            <a:ln w="6350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  <xdr:txBody>
            <a:bodyPr wrap="none" lIns="18288" tIns="18288" rIns="0" bIns="0" anchor="t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市営WC</a:t>
              </a:r>
            </a:p>
          </xdr:txBody>
        </xdr:sp>
        <xdr:sp macro="" textlink="">
          <xdr:nvSpPr>
            <xdr:cNvPr id="10" name="Text Box 22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78571" y="10794961"/>
              <a:ext cx="404829" cy="17741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9144" tIns="18288" rIns="0" bIns="0" anchor="t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600" b="0" i="0" u="none" strike="noStrike" baseline="0">
                  <a:solidFill>
                    <a:srgbClr val="000000"/>
                  </a:solidFill>
                  <a:latin typeface="AR P丸ゴシック体M"/>
                </a:rPr>
                <a:t>古河橋■</a:t>
              </a:r>
            </a:p>
          </xdr:txBody>
        </xdr:sp>
        <xdr:sp macro="" textlink="">
          <xdr:nvSpPr>
            <xdr:cNvPr id="11" name="雲形吹き出し 10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SpPr/>
          </xdr:nvSpPr>
          <xdr:spPr>
            <a:xfrm>
              <a:off x="10940489" y="9445148"/>
              <a:ext cx="1113003" cy="421245"/>
            </a:xfrm>
            <a:prstGeom prst="cloudCallout">
              <a:avLst>
                <a:gd name="adj1" fmla="val -47976"/>
                <a:gd name="adj2" fmla="val 64087"/>
              </a:avLst>
            </a:prstGeom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001">
              <a:schemeClr val="l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SpPr txBox="1"/>
          </xdr:nvSpPr>
          <xdr:spPr>
            <a:xfrm>
              <a:off x="11073822" y="9428445"/>
              <a:ext cx="898800" cy="5124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000"/>
                <a:t>待ち合わせ</a:t>
              </a:r>
              <a:endParaRPr kumimoji="1" lang="en-US" altLang="ja-JP" sz="1000"/>
            </a:p>
            <a:p>
              <a:r>
                <a:rPr kumimoji="1" lang="ja-JP" altLang="en-US" sz="1000"/>
                <a:t>　　場所</a:t>
              </a:r>
            </a:p>
          </xdr:txBody>
        </xdr:sp>
        <xdr:sp macro="" textlink="">
          <xdr:nvSpPr>
            <xdr:cNvPr id="13" name="角丸四角形吹き出し 12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SpPr/>
          </xdr:nvSpPr>
          <xdr:spPr>
            <a:xfrm rot="10800000">
              <a:off x="8945827" y="10889660"/>
              <a:ext cx="916852" cy="578953"/>
            </a:xfrm>
            <a:prstGeom prst="wedgeRoundRectCallout">
              <a:avLst>
                <a:gd name="adj1" fmla="val -40155"/>
                <a:gd name="adj2" fmla="val 72992"/>
                <a:gd name="adj3" fmla="val 16667"/>
              </a:avLst>
            </a:prstGeom>
            <a:ln w="635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001">
              <a:schemeClr val="l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" name="テキスト ボックス 13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SpPr txBox="1"/>
          </xdr:nvSpPr>
          <xdr:spPr>
            <a:xfrm>
              <a:off x="8944138" y="10891657"/>
              <a:ext cx="924897" cy="57061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800"/>
                <a:t>きれいに</a:t>
              </a:r>
              <a:endParaRPr kumimoji="1" lang="en-US" altLang="ja-JP" sz="800"/>
            </a:p>
            <a:p>
              <a:r>
                <a:rPr kumimoji="1" lang="ja-JP" altLang="en-US" sz="800"/>
                <a:t>管理しています。</a:t>
              </a:r>
              <a:endParaRPr kumimoji="1" lang="en-US" altLang="ja-JP" sz="800"/>
            </a:p>
            <a:p>
              <a:r>
                <a:rPr kumimoji="1" lang="ja-JP" altLang="en-US" sz="800"/>
                <a:t>ご活用ください。</a:t>
              </a:r>
              <a:endParaRPr kumimoji="1" lang="en-US" altLang="ja-JP" sz="800"/>
            </a:p>
          </xdr:txBody>
        </xdr:sp>
      </xdr:grp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 txBox="1"/>
        </xdr:nvSpPr>
        <xdr:spPr>
          <a:xfrm>
            <a:off x="3976148" y="8349642"/>
            <a:ext cx="1338957" cy="284884"/>
          </a:xfrm>
          <a:prstGeom prst="rect">
            <a:avLst/>
          </a:prstGeom>
          <a:solidFill>
            <a:schemeClr val="bg1">
              <a:lumMod val="85000"/>
            </a:schemeClr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200">
                <a:latin typeface="HGP創英角ﾎﾟｯﾌﾟ体" panose="040B0A00000000000000" pitchFamily="50" charset="-128"/>
                <a:ea typeface="HGP創英角ﾎﾟｯﾌﾟ体" panose="040B0A00000000000000" pitchFamily="50" charset="-128"/>
              </a:rPr>
              <a:t>植樹地周辺地図</a:t>
            </a: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/>
        </xdr:nvSpPr>
        <xdr:spPr>
          <a:xfrm>
            <a:off x="3875255" y="8257234"/>
            <a:ext cx="3749442" cy="3424301"/>
          </a:xfrm>
          <a:prstGeom prst="rect">
            <a:avLst/>
          </a:prstGeom>
          <a:noFill/>
          <a:ln w="2857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001">
            <a:schemeClr val="l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shiomidori.com/" TargetMode="External"/><Relationship Id="rId1" Type="http://schemas.openxmlformats.org/officeDocument/2006/relationships/hyperlink" Target="http://www.ashiomidori.com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2"/>
  <sheetViews>
    <sheetView showGridLines="0" tabSelected="1" zoomScaleNormal="100" workbookViewId="0">
      <selection activeCell="C5" sqref="C5:F5"/>
    </sheetView>
  </sheetViews>
  <sheetFormatPr defaultColWidth="9" defaultRowHeight="21.25" customHeight="1" x14ac:dyDescent="0.2"/>
  <cols>
    <col min="1" max="1" width="2.7265625" style="4" customWidth="1"/>
    <col min="2" max="2" width="11.08984375" style="4" customWidth="1"/>
    <col min="3" max="4" width="5.453125" style="4" customWidth="1"/>
    <col min="5" max="5" width="4.453125" style="4" customWidth="1"/>
    <col min="6" max="6" width="4.7265625" style="4" customWidth="1"/>
    <col min="7" max="7" width="4.90625" style="4" customWidth="1"/>
    <col min="8" max="8" width="3.90625" style="4" customWidth="1"/>
    <col min="9" max="9" width="4.453125" style="4" customWidth="1"/>
    <col min="10" max="10" width="6.26953125" style="4" customWidth="1"/>
    <col min="11" max="11" width="5" style="4" customWidth="1"/>
    <col min="12" max="12" width="4.26953125" style="4" customWidth="1"/>
    <col min="13" max="13" width="5.90625" style="4" customWidth="1"/>
    <col min="14" max="15" width="5.08984375" style="4" customWidth="1"/>
    <col min="16" max="16" width="6.26953125" style="4" customWidth="1"/>
    <col min="17" max="17" width="8.08984375" style="4" customWidth="1"/>
    <col min="18" max="18" width="3.36328125" style="4" customWidth="1"/>
    <col min="19" max="16384" width="9" style="4"/>
  </cols>
  <sheetData>
    <row r="1" spans="1:20" ht="21.25" customHeight="1" x14ac:dyDescent="0.2">
      <c r="A1" s="129" t="s">
        <v>210</v>
      </c>
      <c r="B1" s="124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8"/>
      <c r="N1" s="302" t="s">
        <v>179</v>
      </c>
      <c r="O1" s="302"/>
      <c r="P1" s="302"/>
      <c r="Q1" s="302"/>
      <c r="R1" s="124"/>
    </row>
    <row r="2" spans="1:20" ht="13" x14ac:dyDescent="0.2">
      <c r="A2" s="124"/>
      <c r="B2" s="125"/>
      <c r="C2" s="125"/>
      <c r="D2" s="125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20" ht="13" x14ac:dyDescent="0.2">
      <c r="A3" s="124"/>
      <c r="B3" s="126" t="s">
        <v>147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4"/>
      <c r="N3" s="128" t="s">
        <v>0</v>
      </c>
      <c r="O3" s="127"/>
      <c r="P3" s="127"/>
      <c r="Q3" s="124"/>
      <c r="R3" s="124"/>
    </row>
    <row r="4" spans="1:20" ht="12.5" thickBot="1" x14ac:dyDescent="0.2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20" ht="27.75" customHeight="1" thickBot="1" x14ac:dyDescent="0.25">
      <c r="A5" s="124"/>
      <c r="B5" s="83" t="s">
        <v>9</v>
      </c>
      <c r="C5" s="307"/>
      <c r="D5" s="308"/>
      <c r="E5" s="308"/>
      <c r="F5" s="309"/>
      <c r="G5" s="237" t="str">
        <f>IF(C5="","",TEXT(C5,"aaaa"))</f>
        <v/>
      </c>
      <c r="H5" s="238"/>
      <c r="I5" s="242"/>
      <c r="J5" s="240"/>
      <c r="K5" s="240"/>
      <c r="L5" s="243"/>
      <c r="M5" s="69" t="s">
        <v>10</v>
      </c>
      <c r="N5" s="239"/>
      <c r="O5" s="240"/>
      <c r="P5" s="240"/>
      <c r="Q5" s="241"/>
      <c r="R5" s="124"/>
      <c r="T5" s="211"/>
    </row>
    <row r="6" spans="1:20" ht="12" x14ac:dyDescent="0.2">
      <c r="A6" s="124"/>
      <c r="B6" s="128"/>
      <c r="C6" s="317" t="s">
        <v>211</v>
      </c>
      <c r="D6" s="317"/>
      <c r="E6" s="317"/>
      <c r="F6" s="317"/>
      <c r="G6" s="319"/>
      <c r="H6" s="319"/>
      <c r="I6" s="318" t="s">
        <v>100</v>
      </c>
      <c r="J6" s="318"/>
      <c r="K6" s="318"/>
      <c r="L6" s="318"/>
      <c r="M6" s="130"/>
      <c r="N6" s="318" t="s">
        <v>101</v>
      </c>
      <c r="O6" s="318"/>
      <c r="P6" s="318"/>
      <c r="Q6" s="318"/>
      <c r="R6" s="124"/>
    </row>
    <row r="7" spans="1:20" ht="12" x14ac:dyDescent="0.2">
      <c r="A7" s="124"/>
      <c r="B7" s="128"/>
      <c r="C7" s="131"/>
      <c r="D7" s="131"/>
      <c r="E7" s="131"/>
      <c r="F7" s="131"/>
      <c r="G7" s="130"/>
      <c r="H7" s="130"/>
      <c r="I7" s="132"/>
      <c r="J7" s="132"/>
      <c r="K7" s="132"/>
      <c r="L7" s="132"/>
      <c r="M7" s="130"/>
      <c r="N7" s="132"/>
      <c r="O7" s="132"/>
      <c r="P7" s="132"/>
      <c r="Q7" s="132"/>
      <c r="R7" s="124"/>
    </row>
    <row r="8" spans="1:20" ht="14" x14ac:dyDescent="0.2">
      <c r="A8" s="133" t="s">
        <v>102</v>
      </c>
      <c r="B8" s="128"/>
      <c r="C8" s="134"/>
      <c r="D8" s="134"/>
      <c r="E8" s="135" t="s">
        <v>107</v>
      </c>
      <c r="F8" s="134"/>
      <c r="G8" s="130"/>
      <c r="H8" s="130"/>
      <c r="I8" s="136"/>
      <c r="J8" s="136"/>
      <c r="K8" s="136"/>
      <c r="L8" s="136"/>
      <c r="M8" s="137"/>
      <c r="N8" s="136"/>
      <c r="O8" s="136"/>
      <c r="P8" s="136"/>
      <c r="Q8" s="136"/>
      <c r="R8" s="124"/>
    </row>
    <row r="9" spans="1:20" ht="14.5" thickBot="1" x14ac:dyDescent="0.25">
      <c r="A9" s="133"/>
      <c r="B9" s="128"/>
      <c r="C9" s="134"/>
      <c r="D9" s="134"/>
      <c r="E9" s="135" t="s">
        <v>108</v>
      </c>
      <c r="F9" s="134"/>
      <c r="G9" s="130"/>
      <c r="H9" s="130"/>
      <c r="I9" s="136"/>
      <c r="J9" s="136"/>
      <c r="K9" s="136"/>
      <c r="L9" s="136"/>
      <c r="M9" s="137"/>
      <c r="N9" s="136"/>
      <c r="O9" s="136"/>
      <c r="P9" s="136"/>
      <c r="Q9" s="136"/>
      <c r="R9" s="124"/>
    </row>
    <row r="10" spans="1:20" ht="27.75" customHeight="1" x14ac:dyDescent="0.2">
      <c r="A10" s="124"/>
      <c r="B10" s="77" t="s">
        <v>98</v>
      </c>
      <c r="C10" s="244" t="s">
        <v>12</v>
      </c>
      <c r="D10" s="245"/>
      <c r="E10" s="75" t="s">
        <v>95</v>
      </c>
      <c r="F10" s="74"/>
      <c r="G10" s="76" t="s">
        <v>94</v>
      </c>
      <c r="H10" s="303" t="s">
        <v>13</v>
      </c>
      <c r="I10" s="245"/>
      <c r="J10" s="303" t="s">
        <v>14</v>
      </c>
      <c r="K10" s="245"/>
      <c r="L10" s="303" t="s">
        <v>15</v>
      </c>
      <c r="M10" s="245"/>
      <c r="N10" s="303" t="s">
        <v>16</v>
      </c>
      <c r="O10" s="316"/>
      <c r="P10" s="320"/>
      <c r="Q10" s="320"/>
      <c r="R10" s="124"/>
    </row>
    <row r="11" spans="1:20" ht="27.75" customHeight="1" thickBot="1" x14ac:dyDescent="0.25">
      <c r="A11" s="124"/>
      <c r="B11" s="84">
        <f>SUM(C11:O11)</f>
        <v>0</v>
      </c>
      <c r="C11" s="258">
        <v>0</v>
      </c>
      <c r="D11" s="259"/>
      <c r="E11" s="260">
        <v>0</v>
      </c>
      <c r="F11" s="261"/>
      <c r="G11" s="262"/>
      <c r="H11" s="260">
        <v>0</v>
      </c>
      <c r="I11" s="262"/>
      <c r="J11" s="260">
        <v>0</v>
      </c>
      <c r="K11" s="262"/>
      <c r="L11" s="260">
        <v>0</v>
      </c>
      <c r="M11" s="262"/>
      <c r="N11" s="263">
        <v>0</v>
      </c>
      <c r="O11" s="264"/>
      <c r="P11" s="265"/>
      <c r="Q11" s="265"/>
      <c r="R11" s="124"/>
    </row>
    <row r="12" spans="1:20" ht="13.5" thickBot="1" x14ac:dyDescent="0.25">
      <c r="A12" s="124"/>
      <c r="B12" s="124"/>
      <c r="C12" s="124" t="s">
        <v>174</v>
      </c>
      <c r="D12" s="138"/>
      <c r="E12" s="138"/>
      <c r="F12" s="138"/>
      <c r="G12" s="138"/>
      <c r="H12" s="138"/>
      <c r="I12" s="138"/>
      <c r="J12" s="138"/>
      <c r="K12" s="140"/>
      <c r="L12" s="140"/>
      <c r="M12" s="138"/>
      <c r="N12" s="310">
        <v>0</v>
      </c>
      <c r="O12" s="311"/>
      <c r="P12" s="139"/>
      <c r="Q12" s="138"/>
      <c r="R12" s="138"/>
    </row>
    <row r="13" spans="1:20" ht="13" x14ac:dyDescent="0.2">
      <c r="A13" s="124"/>
      <c r="B13" s="124"/>
      <c r="C13" s="138"/>
      <c r="D13" s="138"/>
      <c r="E13" s="138"/>
      <c r="F13" s="138"/>
      <c r="G13" s="138"/>
      <c r="H13" s="138"/>
      <c r="I13" s="138"/>
      <c r="J13" s="140"/>
      <c r="K13" s="140"/>
      <c r="L13" s="138"/>
      <c r="M13" s="138"/>
      <c r="N13" s="138"/>
      <c r="O13" s="138"/>
      <c r="P13" s="138"/>
      <c r="Q13" s="138"/>
      <c r="R13" s="124"/>
    </row>
    <row r="14" spans="1:20" ht="14.5" thickBot="1" x14ac:dyDescent="0.25">
      <c r="A14" s="133" t="s">
        <v>96</v>
      </c>
      <c r="B14" s="124"/>
      <c r="C14" s="138"/>
      <c r="D14" s="138"/>
      <c r="E14" s="138"/>
      <c r="F14" s="138"/>
      <c r="G14" s="138"/>
      <c r="H14" s="138"/>
      <c r="I14" s="138"/>
      <c r="J14" s="140"/>
      <c r="K14" s="140"/>
      <c r="L14" s="138"/>
      <c r="M14" s="138"/>
      <c r="N14" s="138"/>
      <c r="O14" s="138"/>
      <c r="P14" s="138"/>
      <c r="Q14" s="138"/>
      <c r="R14" s="124"/>
    </row>
    <row r="15" spans="1:20" ht="27.75" customHeight="1" thickBot="1" x14ac:dyDescent="0.25">
      <c r="A15" s="124"/>
      <c r="B15" s="82" t="s">
        <v>104</v>
      </c>
      <c r="C15" s="226">
        <v>1</v>
      </c>
      <c r="D15" s="321"/>
      <c r="E15" s="78" t="s">
        <v>97</v>
      </c>
      <c r="F15" s="79"/>
      <c r="G15" s="80" t="s">
        <v>98</v>
      </c>
      <c r="H15" s="226"/>
      <c r="I15" s="227"/>
      <c r="J15" s="81" t="s">
        <v>97</v>
      </c>
      <c r="K15" s="8"/>
      <c r="L15" s="228" t="s">
        <v>106</v>
      </c>
      <c r="M15" s="229"/>
      <c r="N15" s="230">
        <f>600*H15</f>
        <v>0</v>
      </c>
      <c r="O15" s="230"/>
      <c r="P15" s="230"/>
      <c r="Q15" s="231"/>
      <c r="R15" s="124"/>
    </row>
    <row r="16" spans="1:20" ht="12" x14ac:dyDescent="0.2">
      <c r="A16" s="124"/>
      <c r="B16" s="146"/>
      <c r="C16" s="130"/>
      <c r="D16" s="130"/>
      <c r="E16" s="142"/>
      <c r="F16" s="146"/>
      <c r="G16" s="146"/>
      <c r="H16" s="142"/>
      <c r="I16" s="142"/>
      <c r="J16" s="147"/>
      <c r="K16" s="138"/>
      <c r="L16" s="148"/>
      <c r="M16" s="147"/>
      <c r="N16" s="149"/>
      <c r="O16" s="149"/>
      <c r="P16" s="149"/>
      <c r="Q16" s="149"/>
      <c r="R16" s="124"/>
    </row>
    <row r="17" spans="1:18" ht="12" x14ac:dyDescent="0.2">
      <c r="A17" s="124"/>
      <c r="B17" s="127"/>
      <c r="C17" s="127"/>
      <c r="D17" s="127"/>
      <c r="E17" s="127"/>
      <c r="F17" s="130"/>
      <c r="G17" s="130"/>
      <c r="H17" s="130"/>
      <c r="I17" s="142"/>
      <c r="J17" s="142"/>
      <c r="K17" s="150"/>
      <c r="L17" s="138"/>
      <c r="M17" s="138"/>
      <c r="N17" s="138"/>
      <c r="O17" s="138"/>
      <c r="P17" s="138"/>
      <c r="Q17" s="138"/>
      <c r="R17" s="124"/>
    </row>
    <row r="18" spans="1:18" ht="14.5" thickBot="1" x14ac:dyDescent="0.25">
      <c r="A18" s="133" t="s">
        <v>103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</row>
    <row r="19" spans="1:18" ht="27.75" customHeight="1" x14ac:dyDescent="0.2">
      <c r="A19" s="124"/>
      <c r="B19" s="212" t="s">
        <v>204</v>
      </c>
      <c r="C19" s="217" t="s">
        <v>7</v>
      </c>
      <c r="D19" s="218"/>
      <c r="E19" s="219"/>
      <c r="F19" s="220"/>
      <c r="G19" s="220"/>
      <c r="H19" s="220"/>
      <c r="I19" s="220"/>
      <c r="J19" s="220"/>
      <c r="K19" s="221"/>
      <c r="L19" s="222" t="s">
        <v>109</v>
      </c>
      <c r="M19" s="223"/>
      <c r="N19" s="219"/>
      <c r="O19" s="220"/>
      <c r="P19" s="220"/>
      <c r="Q19" s="312"/>
      <c r="R19" s="124"/>
    </row>
    <row r="20" spans="1:18" ht="27.75" customHeight="1" x14ac:dyDescent="0.2">
      <c r="A20" s="124"/>
      <c r="B20" s="213"/>
      <c r="C20" s="214"/>
      <c r="D20" s="215"/>
      <c r="E20" s="215"/>
      <c r="F20" s="215"/>
      <c r="G20" s="215"/>
      <c r="H20" s="215"/>
      <c r="I20" s="215"/>
      <c r="J20" s="215"/>
      <c r="K20" s="216"/>
      <c r="L20" s="224" t="s">
        <v>110</v>
      </c>
      <c r="M20" s="225"/>
      <c r="N20" s="313"/>
      <c r="O20" s="314"/>
      <c r="P20" s="314"/>
      <c r="Q20" s="315"/>
      <c r="R20" s="124"/>
    </row>
    <row r="21" spans="1:18" ht="27.75" customHeight="1" x14ac:dyDescent="0.2">
      <c r="A21" s="124"/>
      <c r="B21" s="151" t="s">
        <v>1</v>
      </c>
      <c r="C21" s="27" t="s">
        <v>2</v>
      </c>
      <c r="D21" s="232"/>
      <c r="E21" s="233"/>
      <c r="F21" s="208"/>
      <c r="G21" s="209" t="s">
        <v>3</v>
      </c>
      <c r="H21" s="234"/>
      <c r="I21" s="235"/>
      <c r="J21" s="235"/>
      <c r="K21" s="235"/>
      <c r="L21" s="235"/>
      <c r="M21" s="235"/>
      <c r="N21" s="235"/>
      <c r="O21" s="235"/>
      <c r="P21" s="235"/>
      <c r="Q21" s="236"/>
      <c r="R21" s="124"/>
    </row>
    <row r="22" spans="1:18" ht="27.75" customHeight="1" x14ac:dyDescent="0.2">
      <c r="A22" s="124"/>
      <c r="B22" s="152"/>
      <c r="C22" s="29" t="s">
        <v>4</v>
      </c>
      <c r="D22" s="278"/>
      <c r="E22" s="279"/>
      <c r="F22" s="279"/>
      <c r="G22" s="280"/>
      <c r="H22" s="210" t="s">
        <v>5</v>
      </c>
      <c r="I22" s="281"/>
      <c r="J22" s="282"/>
      <c r="K22" s="283"/>
      <c r="L22" s="28" t="s">
        <v>6</v>
      </c>
      <c r="M22" s="284"/>
      <c r="N22" s="285"/>
      <c r="O22" s="285"/>
      <c r="P22" s="285"/>
      <c r="Q22" s="286"/>
      <c r="R22" s="124"/>
    </row>
    <row r="23" spans="1:18" ht="27.75" customHeight="1" thickBot="1" x14ac:dyDescent="0.25">
      <c r="A23" s="124"/>
      <c r="B23" s="153" t="s">
        <v>8</v>
      </c>
      <c r="C23" s="85"/>
      <c r="D23" s="86"/>
      <c r="E23" s="86"/>
      <c r="F23" s="86"/>
      <c r="G23" s="86"/>
      <c r="H23" s="86"/>
      <c r="I23" s="86"/>
      <c r="J23" s="304"/>
      <c r="K23" s="305"/>
      <c r="L23" s="305"/>
      <c r="M23" s="305"/>
      <c r="N23" s="305"/>
      <c r="O23" s="305"/>
      <c r="P23" s="305"/>
      <c r="Q23" s="306"/>
      <c r="R23" s="124"/>
    </row>
    <row r="24" spans="1:18" ht="12" x14ac:dyDescent="0.2">
      <c r="A24" s="124"/>
      <c r="B24" s="128"/>
      <c r="C24" s="144"/>
      <c r="D24" s="145"/>
      <c r="E24" s="145"/>
      <c r="F24" s="145"/>
      <c r="G24" s="145"/>
      <c r="H24" s="145"/>
      <c r="I24" s="145"/>
      <c r="J24" s="124"/>
      <c r="K24" s="124"/>
      <c r="L24" s="124"/>
      <c r="M24" s="124"/>
      <c r="N24" s="124"/>
      <c r="O24" s="124"/>
      <c r="P24" s="124"/>
      <c r="Q24" s="124"/>
      <c r="R24" s="124"/>
    </row>
    <row r="25" spans="1:18" ht="14.5" thickBot="1" x14ac:dyDescent="0.25">
      <c r="A25" s="133" t="s">
        <v>99</v>
      </c>
      <c r="B25" s="124"/>
      <c r="C25" s="142"/>
      <c r="D25" s="124" t="s">
        <v>113</v>
      </c>
      <c r="E25" s="124"/>
      <c r="F25" s="124"/>
      <c r="G25" s="124"/>
      <c r="H25" s="142"/>
      <c r="I25" s="124"/>
      <c r="J25" s="124"/>
      <c r="K25" s="124"/>
      <c r="L25" s="142"/>
      <c r="M25" s="143"/>
      <c r="N25" s="124"/>
      <c r="O25" s="124"/>
      <c r="P25" s="124"/>
      <c r="Q25" s="124"/>
      <c r="R25" s="124"/>
    </row>
    <row r="26" spans="1:18" ht="29.25" customHeight="1" x14ac:dyDescent="0.2">
      <c r="A26" s="124"/>
      <c r="B26" s="70"/>
      <c r="C26" s="71"/>
      <c r="D26" s="72" t="s">
        <v>111</v>
      </c>
      <c r="E26" s="73"/>
      <c r="F26" s="296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8"/>
      <c r="R26" s="124"/>
    </row>
    <row r="27" spans="1:18" ht="29.25" customHeight="1" thickBot="1" x14ac:dyDescent="0.25">
      <c r="A27" s="124"/>
      <c r="B27" s="176"/>
      <c r="C27" s="177"/>
      <c r="D27" s="13" t="s">
        <v>112</v>
      </c>
      <c r="E27" s="14"/>
      <c r="F27" s="299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1"/>
      <c r="R27" s="124"/>
    </row>
    <row r="28" spans="1:18" ht="12" x14ac:dyDescent="0.2">
      <c r="A28" s="124"/>
      <c r="B28" s="128"/>
      <c r="C28" s="144"/>
      <c r="D28" s="145"/>
      <c r="E28" s="145"/>
      <c r="F28" s="145"/>
      <c r="G28" s="145"/>
      <c r="H28" s="145"/>
      <c r="I28" s="145"/>
      <c r="J28" s="124"/>
      <c r="K28" s="124"/>
      <c r="L28" s="124"/>
      <c r="M28" s="124"/>
      <c r="N28" s="124"/>
      <c r="O28" s="124"/>
      <c r="P28" s="124"/>
      <c r="Q28" s="124"/>
      <c r="R28" s="124"/>
    </row>
    <row r="29" spans="1:18" ht="14.5" thickBot="1" x14ac:dyDescent="0.25">
      <c r="A29" s="133" t="s">
        <v>180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</row>
    <row r="30" spans="1:18" ht="29.25" customHeight="1" x14ac:dyDescent="0.2">
      <c r="A30" s="124"/>
      <c r="B30" s="77" t="s">
        <v>150</v>
      </c>
      <c r="C30" s="256"/>
      <c r="D30" s="252"/>
      <c r="E30" s="252"/>
      <c r="F30" s="252"/>
      <c r="G30" s="252"/>
      <c r="H30" s="252"/>
      <c r="I30" s="252"/>
      <c r="J30" s="252"/>
      <c r="K30" s="252"/>
      <c r="L30" s="252"/>
      <c r="M30" s="257"/>
      <c r="N30" s="254" t="s">
        <v>109</v>
      </c>
      <c r="O30" s="255"/>
      <c r="P30" s="252"/>
      <c r="Q30" s="253"/>
      <c r="R30" s="124"/>
    </row>
    <row r="31" spans="1:18" ht="29.25" customHeight="1" x14ac:dyDescent="0.2">
      <c r="A31" s="124"/>
      <c r="B31" s="151" t="s">
        <v>1</v>
      </c>
      <c r="C31" s="31" t="s">
        <v>2</v>
      </c>
      <c r="D31" s="266"/>
      <c r="E31" s="267"/>
      <c r="F31" s="30"/>
      <c r="G31" s="87" t="s">
        <v>3</v>
      </c>
      <c r="H31" s="287"/>
      <c r="I31" s="288"/>
      <c r="J31" s="288"/>
      <c r="K31" s="288"/>
      <c r="L31" s="288"/>
      <c r="M31" s="288"/>
      <c r="N31" s="288"/>
      <c r="O31" s="288"/>
      <c r="P31" s="288"/>
      <c r="Q31" s="289"/>
      <c r="R31" s="124"/>
    </row>
    <row r="32" spans="1:18" ht="29.25" customHeight="1" thickBot="1" x14ac:dyDescent="0.25">
      <c r="A32" s="124"/>
      <c r="B32" s="66"/>
      <c r="C32" s="67" t="s">
        <v>4</v>
      </c>
      <c r="D32" s="290"/>
      <c r="E32" s="291"/>
      <c r="F32" s="291"/>
      <c r="G32" s="292"/>
      <c r="H32" s="68" t="s">
        <v>5</v>
      </c>
      <c r="I32" s="290"/>
      <c r="J32" s="291"/>
      <c r="K32" s="292"/>
      <c r="L32" s="68" t="s">
        <v>6</v>
      </c>
      <c r="M32" s="293"/>
      <c r="N32" s="294"/>
      <c r="O32" s="294"/>
      <c r="P32" s="294"/>
      <c r="Q32" s="295"/>
      <c r="R32" s="124"/>
    </row>
    <row r="33" spans="1:18" ht="12" customHeight="1" x14ac:dyDescent="0.2">
      <c r="A33" s="124"/>
      <c r="B33" s="124"/>
      <c r="C33" s="124"/>
      <c r="D33" s="142"/>
      <c r="E33" s="124"/>
      <c r="F33" s="124"/>
      <c r="G33" s="124"/>
      <c r="H33" s="124"/>
      <c r="I33" s="142"/>
      <c r="J33" s="124"/>
      <c r="K33" s="124"/>
      <c r="L33" s="124"/>
      <c r="M33" s="142"/>
      <c r="N33" s="143"/>
      <c r="O33" s="124"/>
      <c r="P33" s="124"/>
      <c r="Q33" s="124"/>
      <c r="R33" s="124"/>
    </row>
    <row r="34" spans="1:18" ht="14.5" thickBot="1" x14ac:dyDescent="0.25">
      <c r="A34" s="133" t="s">
        <v>151</v>
      </c>
      <c r="B34" s="124"/>
      <c r="C34" s="124"/>
      <c r="D34" s="124" t="s">
        <v>175</v>
      </c>
      <c r="E34" s="124"/>
      <c r="F34" s="124"/>
      <c r="G34" s="124"/>
      <c r="H34" s="124"/>
      <c r="I34" s="142"/>
      <c r="J34" s="124"/>
      <c r="K34" s="124"/>
      <c r="L34" s="124"/>
      <c r="M34" s="142"/>
      <c r="N34" s="143"/>
      <c r="O34" s="124"/>
      <c r="P34" s="124"/>
      <c r="Q34" s="124"/>
      <c r="R34" s="124"/>
    </row>
    <row r="35" spans="1:18" ht="27.75" customHeight="1" thickBot="1" x14ac:dyDescent="0.25">
      <c r="A35" s="124"/>
      <c r="B35" s="82" t="s">
        <v>152</v>
      </c>
      <c r="C35" s="249"/>
      <c r="D35" s="250"/>
      <c r="E35" s="250"/>
      <c r="F35" s="250"/>
      <c r="G35" s="250"/>
      <c r="H35" s="250"/>
      <c r="I35" s="251"/>
      <c r="J35" s="207" t="s">
        <v>105</v>
      </c>
      <c r="K35" s="246"/>
      <c r="L35" s="247"/>
      <c r="M35" s="247"/>
      <c r="N35" s="247"/>
      <c r="O35" s="248"/>
      <c r="P35" s="124"/>
      <c r="Q35" s="124"/>
      <c r="R35" s="124"/>
    </row>
    <row r="36" spans="1:18" ht="12" customHeight="1" x14ac:dyDescent="0.2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</row>
    <row r="37" spans="1:18" ht="14.5" thickBot="1" x14ac:dyDescent="0.25">
      <c r="A37" s="133" t="s">
        <v>145</v>
      </c>
      <c r="B37" s="124"/>
      <c r="C37" s="124" t="s">
        <v>146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</row>
    <row r="38" spans="1:18" ht="75" customHeight="1" thickBot="1" x14ac:dyDescent="0.25">
      <c r="A38" s="124"/>
      <c r="B38" s="275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7"/>
      <c r="R38" s="124"/>
    </row>
    <row r="39" spans="1:18" ht="15" customHeight="1" x14ac:dyDescent="0.2">
      <c r="A39" s="124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54"/>
      <c r="R39" s="124"/>
    </row>
    <row r="40" spans="1:18" ht="15.75" customHeight="1" thickBot="1" x14ac:dyDescent="0.25">
      <c r="A40" s="124"/>
      <c r="B40" s="124" t="s">
        <v>181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4"/>
      <c r="R40" s="124"/>
    </row>
    <row r="41" spans="1:18" ht="23.25" customHeight="1" thickBot="1" x14ac:dyDescent="0.25">
      <c r="A41" s="124"/>
      <c r="B41" s="268" t="s">
        <v>18</v>
      </c>
      <c r="C41" s="269"/>
      <c r="D41" s="238"/>
      <c r="E41" s="270"/>
      <c r="F41" s="271"/>
      <c r="G41" s="271"/>
      <c r="H41" s="237" t="s">
        <v>182</v>
      </c>
      <c r="I41" s="238"/>
      <c r="J41" s="171"/>
      <c r="K41" s="237" t="s">
        <v>19</v>
      </c>
      <c r="L41" s="269"/>
      <c r="M41" s="272"/>
      <c r="N41" s="273"/>
      <c r="O41" s="273"/>
      <c r="P41" s="273"/>
      <c r="Q41" s="274"/>
      <c r="R41" s="124"/>
    </row>
    <row r="42" spans="1:18" ht="23.25" customHeight="1" x14ac:dyDescent="0.2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</row>
  </sheetData>
  <dataConsolidate/>
  <mergeCells count="59">
    <mergeCell ref="N1:Q1"/>
    <mergeCell ref="H10:I10"/>
    <mergeCell ref="J23:Q23"/>
    <mergeCell ref="C5:F5"/>
    <mergeCell ref="N12:O12"/>
    <mergeCell ref="N19:Q19"/>
    <mergeCell ref="N20:Q20"/>
    <mergeCell ref="J10:K10"/>
    <mergeCell ref="L10:M10"/>
    <mergeCell ref="N10:O10"/>
    <mergeCell ref="C6:F6"/>
    <mergeCell ref="I6:L6"/>
    <mergeCell ref="N6:Q6"/>
    <mergeCell ref="G6:H6"/>
    <mergeCell ref="P10:Q10"/>
    <mergeCell ref="C15:D15"/>
    <mergeCell ref="B41:D41"/>
    <mergeCell ref="E41:G41"/>
    <mergeCell ref="K41:L41"/>
    <mergeCell ref="M41:Q41"/>
    <mergeCell ref="H11:I11"/>
    <mergeCell ref="H41:I41"/>
    <mergeCell ref="B38:Q38"/>
    <mergeCell ref="D22:G22"/>
    <mergeCell ref="I22:K22"/>
    <mergeCell ref="M22:Q22"/>
    <mergeCell ref="H31:Q31"/>
    <mergeCell ref="D32:G32"/>
    <mergeCell ref="I32:K32"/>
    <mergeCell ref="M32:Q32"/>
    <mergeCell ref="F26:Q26"/>
    <mergeCell ref="F27:Q27"/>
    <mergeCell ref="G5:H5"/>
    <mergeCell ref="N5:Q5"/>
    <mergeCell ref="I5:L5"/>
    <mergeCell ref="C10:D10"/>
    <mergeCell ref="K35:O35"/>
    <mergeCell ref="C35:I35"/>
    <mergeCell ref="P30:Q30"/>
    <mergeCell ref="N30:O30"/>
    <mergeCell ref="C30:M30"/>
    <mergeCell ref="C11:D11"/>
    <mergeCell ref="E11:G11"/>
    <mergeCell ref="J11:K11"/>
    <mergeCell ref="L11:M11"/>
    <mergeCell ref="N11:O11"/>
    <mergeCell ref="P11:Q11"/>
    <mergeCell ref="D31:E31"/>
    <mergeCell ref="H15:I15"/>
    <mergeCell ref="L15:M15"/>
    <mergeCell ref="N15:Q15"/>
    <mergeCell ref="D21:E21"/>
    <mergeCell ref="H21:Q21"/>
    <mergeCell ref="B19:B20"/>
    <mergeCell ref="C20:K20"/>
    <mergeCell ref="C19:D19"/>
    <mergeCell ref="E19:K19"/>
    <mergeCell ref="L19:M19"/>
    <mergeCell ref="L20:M20"/>
  </mergeCells>
  <phoneticPr fontId="1"/>
  <dataValidations count="10">
    <dataValidation imeMode="on" allowBlank="1" showInputMessage="1" showErrorMessage="1" sqref="C35 B38:Q38 H31:Q31 F26:Q27 H21:Q21 C20:K20 I6:Q7 C12 P12 E8:E9 N19:Q19 C23:J24 C28:J28 C30:Q30 M41:Q41" xr:uid="{00000000-0002-0000-0000-000000000000}"/>
    <dataValidation imeMode="disabled" allowBlank="1" showInputMessage="1" showErrorMessage="1" sqref="K35:O35 E26:E27 N12 N20:Q20 H15:I16 I17:J17 B11 E17 C15:D16 D22:G22" xr:uid="{00000000-0002-0000-0000-000001000000}"/>
    <dataValidation type="list" allowBlank="1" showInputMessage="1" showErrorMessage="1" sqref="J41" xr:uid="{00000000-0002-0000-0000-000002000000}">
      <formula1>"メール,fax"</formula1>
    </dataValidation>
    <dataValidation imeMode="off" allowBlank="1" showInputMessage="1" showErrorMessage="1" sqref="N33:R34 J33:L34 E33:H34 D32:G32 M32:Q32 I32:K32 D31:E31 I8:L9 I22:K22 M22:Q22 I5:L5 E25:G25 M25:Q25 D21:E21 I25:K25 N8:Q9 N5:Q5" xr:uid="{00000000-0002-0000-0000-000003000000}"/>
    <dataValidation type="list" allowBlank="1" showInputMessage="1" showErrorMessage="1" sqref="F31 F21" xr:uid="{00000000-0002-0000-0000-000004000000}">
      <formula1>"北海道,青森,岩手,宮城,秋田,山形,福島,東京,神奈川,埼玉,千葉,茨城,栃木,群馬,山梨,新潟,長野,富山,石川,福井,愛知,岐阜,静岡,三重,大阪,兵庫,京都,滋賀,奈良,和歌山,鳥取,島根,岡山,広島,山口,徳島,香川,愛媛,高知,福岡,佐賀,長崎,熊本,大分,宮崎,鹿児島,沖縄"</formula1>
    </dataValidation>
    <dataValidation imeMode="hiragana" allowBlank="1" showInputMessage="1" showErrorMessage="1" sqref="E19:K19" xr:uid="{00000000-0002-0000-0000-000005000000}"/>
    <dataValidation type="list" allowBlank="1" showInputMessage="1" showErrorMessage="1" sqref="F10" xr:uid="{00000000-0002-0000-0000-000006000000}">
      <formula1>"1,2,3,4,5,6"</formula1>
    </dataValidation>
    <dataValidation type="date" imeMode="off" allowBlank="1" showInputMessage="1" showErrorMessage="1" sqref="C8:D9 F8:F9" xr:uid="{00000000-0002-0000-0000-000007000000}">
      <formula1>43191</formula1>
      <formula2>43434</formula2>
    </dataValidation>
    <dataValidation type="date" imeMode="disabled" allowBlank="1" showInputMessage="1" showErrorMessage="1" sqref="C5:F5" xr:uid="{00000000-0002-0000-0000-000008000000}">
      <formula1>45383</formula1>
      <formula2>45656</formula2>
    </dataValidation>
    <dataValidation type="date" allowBlank="1" showInputMessage="1" showErrorMessage="1" sqref="U5" xr:uid="{DC9920A2-B718-42B9-9EB0-0162D552618E}">
      <formula1>45017</formula1>
      <formula2>45290</formula2>
    </dataValidation>
  </dataValidation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8" r:id="rId4" name="Check Box 18">
              <controlPr defaultSize="0" autoFill="0" autoLine="0" autoPict="0">
                <anchor moveWithCells="1">
                  <from>
                    <xdr:col>2</xdr:col>
                    <xdr:colOff>88900</xdr:colOff>
                    <xdr:row>22</xdr:row>
                    <xdr:rowOff>57150</xdr:rowOff>
                  </from>
                  <to>
                    <xdr:col>4</xdr:col>
                    <xdr:colOff>171450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5" name="Check Box 19">
              <controlPr defaultSize="0" autoFill="0" autoLine="0" autoPict="0">
                <anchor moveWithCells="1">
                  <from>
                    <xdr:col>6</xdr:col>
                    <xdr:colOff>76200</xdr:colOff>
                    <xdr:row>22</xdr:row>
                    <xdr:rowOff>57150</xdr:rowOff>
                  </from>
                  <to>
                    <xdr:col>9</xdr:col>
                    <xdr:colOff>114300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6" name="Check Box 21">
              <controlPr defaultSize="0" autoFill="0" autoLine="0" autoPict="0">
                <anchor moveWithCells="1">
                  <from>
                    <xdr:col>1</xdr:col>
                    <xdr:colOff>76200</xdr:colOff>
                    <xdr:row>25</xdr:row>
                    <xdr:rowOff>57150</xdr:rowOff>
                  </from>
                  <to>
                    <xdr:col>2</xdr:col>
                    <xdr:colOff>279400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7" name="Check Box 22">
              <controlPr defaultSize="0" autoFill="0" autoLine="0" autoPict="0">
                <anchor moveWithCells="1">
                  <from>
                    <xdr:col>1</xdr:col>
                    <xdr:colOff>76200</xdr:colOff>
                    <xdr:row>26</xdr:row>
                    <xdr:rowOff>57150</xdr:rowOff>
                  </from>
                  <to>
                    <xdr:col>2</xdr:col>
                    <xdr:colOff>279400</xdr:colOff>
                    <xdr:row>26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5"/>
  <sheetViews>
    <sheetView showGridLines="0" zoomScale="82" zoomScaleNormal="82" workbookViewId="0">
      <selection activeCell="U11" sqref="U11"/>
    </sheetView>
  </sheetViews>
  <sheetFormatPr defaultColWidth="9" defaultRowHeight="18" customHeight="1" x14ac:dyDescent="0.2"/>
  <cols>
    <col min="1" max="1" width="1" style="3" customWidth="1"/>
    <col min="2" max="3" width="7.08984375" style="3" customWidth="1"/>
    <col min="4" max="4" width="4.36328125" style="3" customWidth="1"/>
    <col min="5" max="7" width="4.6328125" style="3" customWidth="1"/>
    <col min="8" max="8" width="4.36328125" style="3" customWidth="1"/>
    <col min="9" max="9" width="5" style="3" customWidth="1"/>
    <col min="10" max="10" width="5.90625" style="3" customWidth="1"/>
    <col min="11" max="11" width="4.453125" style="3" customWidth="1"/>
    <col min="12" max="12" width="8.08984375" style="3" customWidth="1"/>
    <col min="13" max="13" width="9.7265625" style="3" customWidth="1"/>
    <col min="14" max="18" width="6.26953125" style="3" customWidth="1"/>
    <col min="19" max="16384" width="9" style="3"/>
  </cols>
  <sheetData>
    <row r="1" spans="2:18" ht="24" customHeight="1" thickBot="1" x14ac:dyDescent="0.25">
      <c r="D1" s="2" t="s">
        <v>20</v>
      </c>
      <c r="E1" s="1"/>
      <c r="G1" s="1"/>
      <c r="I1" s="1"/>
      <c r="K1" s="1"/>
      <c r="L1" s="327" t="str">
        <f>申込書!N1</f>
        <v>【足尾に緑を育てる会受付】</v>
      </c>
      <c r="M1" s="328"/>
      <c r="N1" s="328"/>
      <c r="O1" s="329"/>
      <c r="Q1" s="1"/>
      <c r="R1" s="170" t="s">
        <v>212</v>
      </c>
    </row>
    <row r="2" spans="2:18" ht="9" customHeight="1" x14ac:dyDescent="0.2">
      <c r="D2" s="2"/>
      <c r="E2" s="1"/>
      <c r="G2" s="1"/>
      <c r="I2" s="1"/>
      <c r="K2" s="1"/>
      <c r="L2" s="178"/>
      <c r="M2" s="178"/>
      <c r="N2" s="178"/>
      <c r="O2" s="178"/>
      <c r="Q2" s="1"/>
      <c r="R2" s="170"/>
    </row>
    <row r="3" spans="2:18" ht="27" customHeight="1" x14ac:dyDescent="0.2">
      <c r="B3" s="335">
        <f>申込書!C20</f>
        <v>0</v>
      </c>
      <c r="C3" s="335"/>
      <c r="D3" s="335"/>
      <c r="E3" s="335"/>
      <c r="F3" s="335"/>
      <c r="G3" s="335"/>
      <c r="H3" s="335"/>
      <c r="I3" s="335"/>
      <c r="J3" s="57" t="s">
        <v>21</v>
      </c>
      <c r="M3" s="333" t="s">
        <v>22</v>
      </c>
      <c r="N3" s="334"/>
      <c r="O3" s="334"/>
      <c r="P3" s="334"/>
      <c r="Q3" s="334"/>
      <c r="R3" s="334"/>
    </row>
    <row r="4" spans="2:18" ht="27" customHeight="1" x14ac:dyDescent="0.2">
      <c r="B4" s="347">
        <f>申込書!N19</f>
        <v>0</v>
      </c>
      <c r="C4" s="347"/>
      <c r="D4" s="347"/>
      <c r="E4" s="347"/>
      <c r="F4" s="347"/>
      <c r="G4" s="347"/>
      <c r="H4" s="347"/>
      <c r="I4" s="347"/>
      <c r="J4" s="15" t="s">
        <v>23</v>
      </c>
      <c r="M4" s="334"/>
      <c r="N4" s="334"/>
      <c r="O4" s="334"/>
      <c r="P4" s="334"/>
      <c r="Q4" s="334"/>
      <c r="R4" s="334"/>
    </row>
    <row r="5" spans="2:18" ht="9" customHeight="1" thickBot="1" x14ac:dyDescent="0.25">
      <c r="B5" s="348"/>
      <c r="C5" s="348"/>
      <c r="D5" s="348"/>
      <c r="E5" s="348"/>
      <c r="F5" s="348"/>
      <c r="G5" s="348"/>
      <c r="H5" s="348"/>
      <c r="I5" s="348"/>
      <c r="M5" s="334"/>
      <c r="N5" s="334"/>
      <c r="O5" s="334"/>
      <c r="P5" s="334"/>
      <c r="Q5" s="334"/>
      <c r="R5" s="334"/>
    </row>
    <row r="6" spans="2:18" ht="24" customHeight="1" thickBot="1" x14ac:dyDescent="0.25">
      <c r="B6" s="163" t="s">
        <v>24</v>
      </c>
      <c r="C6" s="164"/>
      <c r="D6" s="368">
        <f>申込書!C20</f>
        <v>0</v>
      </c>
      <c r="E6" s="369"/>
      <c r="F6" s="369"/>
      <c r="G6" s="369"/>
      <c r="H6" s="369"/>
      <c r="I6" s="369"/>
      <c r="J6" s="370"/>
      <c r="L6" s="3" t="s">
        <v>25</v>
      </c>
      <c r="M6" s="374" t="s">
        <v>26</v>
      </c>
      <c r="N6" s="374"/>
      <c r="O6" s="365" t="s">
        <v>177</v>
      </c>
      <c r="P6" s="365"/>
      <c r="Q6" s="365"/>
      <c r="R6" s="365"/>
    </row>
    <row r="7" spans="2:18" ht="9" customHeight="1" thickBot="1" x14ac:dyDescent="0.25">
      <c r="B7" s="375"/>
      <c r="C7" s="375"/>
      <c r="D7" s="375"/>
      <c r="E7" s="375"/>
      <c r="F7" s="375"/>
      <c r="G7" s="375"/>
      <c r="H7" s="375"/>
      <c r="I7" s="375"/>
      <c r="N7" s="59"/>
      <c r="O7" s="59"/>
      <c r="P7" s="59"/>
      <c r="Q7" s="59"/>
      <c r="R7" s="59"/>
    </row>
    <row r="8" spans="2:18" ht="24" customHeight="1" thickBot="1" x14ac:dyDescent="0.25">
      <c r="B8" s="371" t="s">
        <v>27</v>
      </c>
      <c r="C8" s="345"/>
      <c r="D8" s="372" t="str">
        <f>IF(申込書!C5="","",申込書!C5)</f>
        <v/>
      </c>
      <c r="E8" s="373"/>
      <c r="F8" s="373"/>
      <c r="G8" s="349" t="str">
        <f>IF(D8="","",TEXT(D8,"aaaa"))</f>
        <v/>
      </c>
      <c r="H8" s="349"/>
      <c r="I8" s="366" t="s">
        <v>93</v>
      </c>
      <c r="J8" s="367"/>
      <c r="K8" s="367"/>
      <c r="L8" s="340" t="str">
        <f>IF(申込書!I5="","",申込書!I5)</f>
        <v/>
      </c>
      <c r="M8" s="340"/>
      <c r="N8" s="12"/>
      <c r="O8" s="342" t="s">
        <v>28</v>
      </c>
      <c r="P8" s="343"/>
      <c r="Q8" s="340" t="str">
        <f>IF(申込書!N5="","",申込書!N5)</f>
        <v/>
      </c>
      <c r="R8" s="341"/>
    </row>
    <row r="9" spans="2:18" ht="9" customHeight="1" thickBot="1" x14ac:dyDescent="0.25">
      <c r="B9" s="9"/>
      <c r="C9" s="9"/>
      <c r="D9" s="9"/>
      <c r="E9" s="10"/>
      <c r="F9" s="10"/>
      <c r="G9" s="10"/>
      <c r="H9" s="58"/>
      <c r="I9" s="58"/>
      <c r="J9" s="5"/>
      <c r="K9" s="5"/>
      <c r="L9" s="6"/>
      <c r="M9" s="6"/>
      <c r="N9" s="7"/>
      <c r="O9" s="7"/>
      <c r="P9" s="5"/>
      <c r="Q9" s="5"/>
      <c r="R9" s="11"/>
    </row>
    <row r="10" spans="2:18" ht="24" customHeight="1" thickBot="1" x14ac:dyDescent="0.25">
      <c r="B10" s="336" t="s">
        <v>29</v>
      </c>
      <c r="C10" s="337"/>
      <c r="D10" s="338" t="s">
        <v>30</v>
      </c>
      <c r="E10" s="339"/>
      <c r="F10" s="346">
        <f>申込書!B11</f>
        <v>0</v>
      </c>
      <c r="G10" s="346"/>
      <c r="H10" s="344" t="s">
        <v>31</v>
      </c>
      <c r="I10" s="345"/>
      <c r="J10" s="332">
        <f>申込書!H15</f>
        <v>0</v>
      </c>
      <c r="K10" s="332"/>
      <c r="L10" s="160" t="s">
        <v>32</v>
      </c>
      <c r="M10" s="161">
        <v>600</v>
      </c>
      <c r="N10" s="162" t="s">
        <v>178</v>
      </c>
      <c r="O10" s="325" t="s">
        <v>186</v>
      </c>
      <c r="P10" s="326"/>
      <c r="Q10" s="330">
        <f>申込書!N15</f>
        <v>0</v>
      </c>
      <c r="R10" s="331"/>
    </row>
    <row r="11" spans="2:18" ht="6.75" customHeight="1" x14ac:dyDescent="0.2">
      <c r="F11" s="52"/>
      <c r="G11" s="52"/>
      <c r="H11" s="52"/>
      <c r="I11" s="52"/>
      <c r="J11" s="52"/>
      <c r="K11" s="52"/>
      <c r="L11" s="52"/>
      <c r="M11" s="53"/>
      <c r="N11" s="53"/>
      <c r="O11" s="54"/>
      <c r="P11" s="54"/>
      <c r="Q11" s="51"/>
      <c r="R11" s="51"/>
    </row>
    <row r="12" spans="2:18" ht="101.25" customHeight="1" x14ac:dyDescent="0.2">
      <c r="B12" s="322" t="s">
        <v>184</v>
      </c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4"/>
    </row>
    <row r="13" spans="2:18" ht="21" customHeight="1" x14ac:dyDescent="0.2">
      <c r="B13" s="350" t="s">
        <v>185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2"/>
    </row>
    <row r="14" spans="2:18" ht="50.25" customHeight="1" x14ac:dyDescent="0.2">
      <c r="B14" s="353" t="s">
        <v>205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55"/>
    </row>
    <row r="15" spans="2:18" ht="20.25" customHeight="1" x14ac:dyDescent="0.2">
      <c r="B15" s="358" t="s">
        <v>188</v>
      </c>
      <c r="C15" s="359"/>
      <c r="D15" s="359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1"/>
    </row>
    <row r="16" spans="2:18" ht="20.25" customHeight="1" x14ac:dyDescent="0.2">
      <c r="B16" s="358" t="s">
        <v>189</v>
      </c>
      <c r="C16" s="359"/>
      <c r="D16" s="359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1"/>
    </row>
    <row r="17" spans="1:18" ht="20.25" customHeight="1" x14ac:dyDescent="0.2">
      <c r="B17" s="182" t="s">
        <v>190</v>
      </c>
      <c r="C17" s="183"/>
      <c r="D17" s="183"/>
      <c r="R17" s="184"/>
    </row>
    <row r="18" spans="1:18" s="180" customFormat="1" ht="16.5" customHeight="1" x14ac:dyDescent="0.2">
      <c r="B18" s="362" t="s">
        <v>195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4"/>
    </row>
    <row r="19" spans="1:18" s="180" customFormat="1" ht="19.5" customHeight="1" x14ac:dyDescent="0.2">
      <c r="A19" s="181"/>
      <c r="C19" s="356" t="s">
        <v>192</v>
      </c>
      <c r="D19" s="356"/>
      <c r="E19" s="356"/>
      <c r="F19" s="356"/>
      <c r="G19" s="356"/>
      <c r="H19" s="356"/>
      <c r="I19" s="356"/>
      <c r="J19" s="356"/>
      <c r="K19" s="356"/>
      <c r="L19" s="356"/>
      <c r="M19" s="356"/>
      <c r="N19" s="356"/>
      <c r="O19" s="356"/>
      <c r="P19" s="356"/>
      <c r="Q19" s="356"/>
      <c r="R19" s="357"/>
    </row>
    <row r="20" spans="1:18" s="180" customFormat="1" ht="74.25" customHeight="1" x14ac:dyDescent="0.2">
      <c r="A20" s="181"/>
      <c r="C20" s="354" t="s">
        <v>196</v>
      </c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5"/>
    </row>
    <row r="21" spans="1:18" s="180" customFormat="1" ht="24" customHeight="1" x14ac:dyDescent="0.2">
      <c r="A21" s="181"/>
      <c r="B21" s="353" t="s">
        <v>207</v>
      </c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5"/>
    </row>
    <row r="22" spans="1:18" s="180" customFormat="1" ht="24.75" customHeight="1" x14ac:dyDescent="0.2">
      <c r="B22" s="185" t="s">
        <v>191</v>
      </c>
      <c r="R22" s="181"/>
    </row>
    <row r="23" spans="1:18" ht="20.25" customHeight="1" x14ac:dyDescent="0.2">
      <c r="B23" s="386" t="s">
        <v>197</v>
      </c>
      <c r="C23" s="387"/>
      <c r="D23" s="387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9"/>
    </row>
    <row r="24" spans="1:18" ht="20.25" customHeight="1" x14ac:dyDescent="0.2">
      <c r="B24" s="391" t="s">
        <v>194</v>
      </c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3"/>
    </row>
    <row r="25" spans="1:18" ht="23.25" customHeight="1" x14ac:dyDescent="0.2">
      <c r="B25" s="390" t="s">
        <v>198</v>
      </c>
      <c r="C25" s="382"/>
      <c r="D25" s="382"/>
      <c r="E25" s="382"/>
      <c r="F25" s="382"/>
      <c r="G25" s="382"/>
      <c r="H25" s="382"/>
      <c r="I25" s="382"/>
      <c r="J25" s="382"/>
      <c r="R25" s="184"/>
    </row>
    <row r="26" spans="1:18" ht="73.5" customHeight="1" x14ac:dyDescent="0.2">
      <c r="B26" s="385" t="s">
        <v>206</v>
      </c>
      <c r="C26" s="384"/>
      <c r="D26" s="384"/>
      <c r="E26" s="384"/>
      <c r="F26" s="384"/>
      <c r="G26" s="384"/>
      <c r="H26" s="384"/>
      <c r="I26" s="384"/>
      <c r="J26" s="384"/>
      <c r="K26" s="187"/>
      <c r="L26" s="187"/>
      <c r="M26" s="187"/>
      <c r="N26" s="187"/>
      <c r="O26" s="187"/>
      <c r="P26" s="187"/>
      <c r="Q26" s="187"/>
      <c r="R26" s="188"/>
    </row>
    <row r="27" spans="1:18" ht="21" customHeight="1" x14ac:dyDescent="0.2">
      <c r="B27" s="358" t="s">
        <v>199</v>
      </c>
      <c r="C27" s="359"/>
      <c r="D27" s="359"/>
      <c r="E27" s="359"/>
      <c r="F27" s="359"/>
      <c r="G27" s="359"/>
      <c r="H27" s="359"/>
      <c r="I27" s="359"/>
      <c r="J27" s="359"/>
      <c r="K27" s="183"/>
      <c r="L27" s="183"/>
      <c r="M27" s="183"/>
      <c r="N27" s="183"/>
      <c r="O27" s="183"/>
      <c r="P27" s="183"/>
      <c r="Q27" s="183"/>
      <c r="R27" s="186"/>
    </row>
    <row r="28" spans="1:18" ht="60" customHeight="1" x14ac:dyDescent="0.2">
      <c r="A28" s="184"/>
      <c r="B28" s="353" t="s">
        <v>200</v>
      </c>
      <c r="C28" s="354"/>
      <c r="D28" s="354"/>
      <c r="E28" s="354"/>
      <c r="F28" s="354"/>
      <c r="G28" s="354"/>
      <c r="H28" s="354"/>
      <c r="I28" s="354"/>
      <c r="J28" s="354"/>
      <c r="K28" s="187"/>
      <c r="L28" s="187"/>
      <c r="M28" s="187"/>
      <c r="N28" s="187"/>
      <c r="O28" s="187"/>
      <c r="P28" s="187"/>
      <c r="Q28" s="187"/>
      <c r="R28" s="188"/>
    </row>
    <row r="29" spans="1:18" s="179" customFormat="1" ht="21" customHeight="1" x14ac:dyDescent="0.2">
      <c r="A29" s="192"/>
      <c r="B29" s="382" t="s">
        <v>187</v>
      </c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3"/>
    </row>
    <row r="30" spans="1:18" ht="49.5" customHeight="1" x14ac:dyDescent="0.2">
      <c r="A30" s="184"/>
      <c r="B30" s="384" t="s">
        <v>201</v>
      </c>
      <c r="C30" s="384"/>
      <c r="D30" s="384"/>
      <c r="E30" s="384"/>
      <c r="F30" s="384"/>
      <c r="G30" s="384"/>
      <c r="H30" s="384"/>
      <c r="I30" s="384"/>
      <c r="J30" s="384"/>
      <c r="K30" s="187"/>
      <c r="L30" s="187"/>
      <c r="M30" s="187"/>
      <c r="N30" s="187"/>
      <c r="O30" s="187"/>
      <c r="P30" s="187"/>
      <c r="Q30" s="187"/>
      <c r="R30" s="188"/>
    </row>
    <row r="31" spans="1:18" ht="9.75" customHeight="1" x14ac:dyDescent="0.2">
      <c r="A31" s="184"/>
      <c r="B31" s="173"/>
      <c r="C31" s="174"/>
      <c r="D31" s="174"/>
      <c r="E31" s="174"/>
      <c r="F31" s="174"/>
      <c r="G31" s="174"/>
      <c r="H31" s="174"/>
      <c r="I31" s="174"/>
      <c r="J31" s="174"/>
      <c r="K31" s="172"/>
      <c r="L31" s="16"/>
      <c r="M31" s="16"/>
      <c r="N31" s="16"/>
      <c r="O31" s="16"/>
      <c r="P31" s="16"/>
      <c r="Q31" s="16"/>
      <c r="R31" s="17"/>
    </row>
    <row r="32" spans="1:18" ht="9.75" customHeight="1" x14ac:dyDescent="0.2">
      <c r="A32" s="184"/>
      <c r="L32" s="16"/>
      <c r="M32" s="16"/>
      <c r="N32" s="16"/>
      <c r="O32" s="16"/>
      <c r="P32" s="16"/>
      <c r="Q32" s="16"/>
      <c r="R32" s="17"/>
    </row>
    <row r="33" spans="2:18" ht="17.5" customHeight="1" x14ac:dyDescent="0.2">
      <c r="B33" s="380" t="s">
        <v>193</v>
      </c>
      <c r="C33" s="381"/>
      <c r="D33" s="381"/>
      <c r="E33" s="381"/>
      <c r="F33" s="381"/>
      <c r="G33" s="381"/>
      <c r="H33" s="381"/>
      <c r="I33" s="381"/>
      <c r="J33" s="381"/>
      <c r="K33" s="189"/>
      <c r="L33" s="16"/>
      <c r="M33" s="16"/>
      <c r="N33" s="16"/>
      <c r="O33" s="16"/>
      <c r="P33" s="16"/>
      <c r="Q33" s="16"/>
      <c r="R33" s="17"/>
    </row>
    <row r="34" spans="2:18" ht="18" customHeight="1" x14ac:dyDescent="0.2">
      <c r="B34" s="376" t="s">
        <v>202</v>
      </c>
      <c r="C34" s="377"/>
      <c r="D34" s="377"/>
      <c r="E34" s="377"/>
      <c r="F34" s="377"/>
      <c r="G34" s="377"/>
      <c r="H34" s="377"/>
      <c r="I34" s="377"/>
      <c r="J34" s="377"/>
      <c r="K34" s="193"/>
      <c r="L34" s="16"/>
      <c r="M34" s="16"/>
      <c r="N34" s="16"/>
      <c r="O34" s="16"/>
      <c r="P34" s="16"/>
      <c r="Q34" s="16"/>
      <c r="R34" s="17"/>
    </row>
    <row r="35" spans="2:18" ht="11.25" customHeight="1" x14ac:dyDescent="0.2">
      <c r="B35" s="378"/>
      <c r="C35" s="379"/>
      <c r="D35" s="379"/>
      <c r="E35" s="379"/>
      <c r="F35" s="379"/>
      <c r="G35" s="379"/>
      <c r="H35" s="379"/>
      <c r="I35" s="379"/>
      <c r="J35" s="379"/>
      <c r="K35" s="194"/>
      <c r="L35" s="190"/>
      <c r="M35" s="190"/>
      <c r="N35" s="190"/>
      <c r="O35" s="190"/>
      <c r="P35" s="190"/>
      <c r="Q35" s="190"/>
      <c r="R35" s="191"/>
    </row>
  </sheetData>
  <mergeCells count="42">
    <mergeCell ref="B34:J35"/>
    <mergeCell ref="B33:J33"/>
    <mergeCell ref="B21:R21"/>
    <mergeCell ref="B29:R29"/>
    <mergeCell ref="B30:J30"/>
    <mergeCell ref="B27:J27"/>
    <mergeCell ref="B28:J28"/>
    <mergeCell ref="B26:J26"/>
    <mergeCell ref="B23:R23"/>
    <mergeCell ref="B25:J25"/>
    <mergeCell ref="B24:R24"/>
    <mergeCell ref="O6:R6"/>
    <mergeCell ref="I8:K8"/>
    <mergeCell ref="D6:J6"/>
    <mergeCell ref="B8:C8"/>
    <mergeCell ref="D8:F8"/>
    <mergeCell ref="M6:N6"/>
    <mergeCell ref="B7:I7"/>
    <mergeCell ref="L8:M8"/>
    <mergeCell ref="B13:R13"/>
    <mergeCell ref="B14:R14"/>
    <mergeCell ref="C19:R19"/>
    <mergeCell ref="C20:R20"/>
    <mergeCell ref="B15:R15"/>
    <mergeCell ref="B16:R16"/>
    <mergeCell ref="B18:R18"/>
    <mergeCell ref="B12:R12"/>
    <mergeCell ref="O10:P10"/>
    <mergeCell ref="L1:O1"/>
    <mergeCell ref="Q10:R10"/>
    <mergeCell ref="J10:K10"/>
    <mergeCell ref="M3:R5"/>
    <mergeCell ref="B3:I3"/>
    <mergeCell ref="B10:C10"/>
    <mergeCell ref="D10:E10"/>
    <mergeCell ref="Q8:R8"/>
    <mergeCell ref="O8:P8"/>
    <mergeCell ref="H10:I10"/>
    <mergeCell ref="F10:G10"/>
    <mergeCell ref="B4:I4"/>
    <mergeCell ref="B5:I5"/>
    <mergeCell ref="G8:H8"/>
  </mergeCells>
  <phoneticPr fontId="1"/>
  <dataValidations count="3">
    <dataValidation imeMode="off" allowBlank="1" showInputMessage="1" showErrorMessage="1" sqref="P9:Q9 D10 F11 O10 D8 L8 Q8" xr:uid="{00000000-0002-0000-0100-000000000000}"/>
    <dataValidation imeMode="on" allowBlank="1" showInputMessage="1" showErrorMessage="1" sqref="B12 B3:I4" xr:uid="{00000000-0002-0000-0100-000001000000}"/>
    <dataValidation imeMode="disabled" allowBlank="1" showInputMessage="1" showErrorMessage="1" sqref="Q11:R11 L1:O2" xr:uid="{00000000-0002-0000-0100-000002000000}"/>
  </dataValidations>
  <hyperlinks>
    <hyperlink ref="B34:J35" r:id="rId1" display="http://www.ashiomidori.com" xr:uid="{00000000-0004-0000-0100-000000000000}"/>
    <hyperlink ref="B34" r:id="rId2" xr:uid="{00000000-0004-0000-0100-000001000000}"/>
  </hyperlinks>
  <pageMargins left="0.59055118110236227" right="0.39370078740157483" top="0.39370078740157483" bottom="0.39370078740157483" header="0.19685039370078741" footer="0.19685039370078741"/>
  <pageSetup paperSize="9" scale="91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9"/>
  <sheetViews>
    <sheetView showGridLines="0" zoomScale="90" zoomScaleNormal="90" workbookViewId="0">
      <selection activeCell="P9" sqref="P9"/>
    </sheetView>
  </sheetViews>
  <sheetFormatPr defaultColWidth="9" defaultRowHeight="14" x14ac:dyDescent="0.2"/>
  <cols>
    <col min="1" max="1" width="2" style="19" customWidth="1"/>
    <col min="2" max="2" width="5.36328125" style="19" customWidth="1"/>
    <col min="3" max="3" width="8.26953125" style="19" customWidth="1"/>
    <col min="4" max="4" width="10" style="19" customWidth="1"/>
    <col min="5" max="5" width="6.6328125" style="19" customWidth="1"/>
    <col min="6" max="6" width="7" style="19" customWidth="1"/>
    <col min="7" max="7" width="8.26953125" style="19" customWidth="1"/>
    <col min="8" max="8" width="9.453125" style="19" customWidth="1"/>
    <col min="9" max="9" width="7.36328125" style="19" customWidth="1"/>
    <col min="10" max="10" width="7.453125" style="19" customWidth="1"/>
    <col min="11" max="11" width="7.6328125" style="19" customWidth="1"/>
    <col min="12" max="12" width="7.90625" style="19" customWidth="1"/>
    <col min="13" max="13" width="5.08984375" style="19" customWidth="1"/>
    <col min="14" max="14" width="7.453125" style="19" customWidth="1"/>
    <col min="15" max="16384" width="9" style="19"/>
  </cols>
  <sheetData>
    <row r="1" spans="1:14" ht="21" x14ac:dyDescent="0.2">
      <c r="A1" s="47" t="s">
        <v>33</v>
      </c>
      <c r="G1" s="36"/>
      <c r="N1" s="56" t="s">
        <v>208</v>
      </c>
    </row>
    <row r="2" spans="1:14" ht="10.5" customHeight="1" thickBot="1" x14ac:dyDescent="0.25">
      <c r="A2" s="18"/>
      <c r="M2" s="25"/>
    </row>
    <row r="3" spans="1:14" ht="18.75" customHeight="1" thickBot="1" x14ac:dyDescent="0.25">
      <c r="C3" s="394" t="s">
        <v>183</v>
      </c>
      <c r="D3" s="395"/>
      <c r="E3" s="18"/>
      <c r="F3" s="26"/>
      <c r="H3" s="408" t="str">
        <f>確認書!D8</f>
        <v/>
      </c>
      <c r="I3" s="409"/>
      <c r="J3" s="409"/>
      <c r="K3" s="409"/>
      <c r="L3" s="410" t="str">
        <f>確認書!G8</f>
        <v/>
      </c>
      <c r="M3" s="411"/>
    </row>
    <row r="4" spans="1:14" ht="17.5" customHeight="1" x14ac:dyDescent="0.2"/>
    <row r="5" spans="1:14" s="18" customFormat="1" ht="33.75" customHeight="1" x14ac:dyDescent="0.2">
      <c r="B5" s="412" t="s">
        <v>34</v>
      </c>
      <c r="C5" s="413"/>
      <c r="D5" s="401">
        <f>確認書!D6</f>
        <v>0</v>
      </c>
      <c r="E5" s="401"/>
      <c r="F5" s="401"/>
      <c r="G5" s="401"/>
      <c r="H5" s="401"/>
      <c r="I5" s="401"/>
      <c r="J5" s="401"/>
      <c r="K5" s="416"/>
      <c r="L5" s="417"/>
      <c r="M5" s="418"/>
    </row>
    <row r="6" spans="1:14" s="18" customFormat="1" ht="33.75" customHeight="1" x14ac:dyDescent="0.2">
      <c r="B6" s="412" t="s">
        <v>35</v>
      </c>
      <c r="C6" s="413"/>
      <c r="D6" s="398">
        <f>申込書!I5</f>
        <v>0</v>
      </c>
      <c r="E6" s="399"/>
      <c r="F6" s="400"/>
      <c r="G6" s="21" t="s">
        <v>36</v>
      </c>
      <c r="H6" s="398">
        <f>申込書!N5</f>
        <v>0</v>
      </c>
      <c r="I6" s="399"/>
      <c r="J6" s="400"/>
      <c r="K6" s="22"/>
      <c r="L6" s="22"/>
      <c r="M6" s="47"/>
    </row>
    <row r="7" spans="1:14" s="18" customFormat="1" ht="33.75" customHeight="1" x14ac:dyDescent="0.2">
      <c r="B7" s="412" t="s">
        <v>17</v>
      </c>
      <c r="C7" s="413"/>
      <c r="D7" s="402">
        <f>申込書!C35</f>
        <v>0</v>
      </c>
      <c r="E7" s="403"/>
      <c r="F7" s="404"/>
      <c r="G7" s="23" t="s">
        <v>37</v>
      </c>
      <c r="H7" s="402">
        <f>申込書!K35</f>
        <v>0</v>
      </c>
      <c r="I7" s="403"/>
      <c r="J7" s="404"/>
    </row>
    <row r="8" spans="1:14" s="18" customFormat="1" ht="33.75" customHeight="1" x14ac:dyDescent="0.2">
      <c r="B8" s="412" t="s">
        <v>38</v>
      </c>
      <c r="C8" s="413"/>
      <c r="D8" s="405">
        <f>確認書!J10</f>
        <v>0</v>
      </c>
      <c r="E8" s="406"/>
      <c r="F8" s="419" t="s">
        <v>39</v>
      </c>
      <c r="G8" s="420"/>
      <c r="H8" s="55">
        <f>確認書!F10</f>
        <v>0</v>
      </c>
      <c r="I8" s="407" t="s">
        <v>40</v>
      </c>
      <c r="J8" s="407"/>
      <c r="K8" s="24">
        <v>0</v>
      </c>
      <c r="L8" s="421"/>
      <c r="M8" s="422"/>
      <c r="N8" s="423"/>
    </row>
    <row r="9" spans="1:14" ht="21.75" customHeight="1" x14ac:dyDescent="0.2">
      <c r="B9" s="34"/>
      <c r="C9" s="34"/>
      <c r="D9" s="35"/>
      <c r="E9" s="35"/>
      <c r="F9" s="20"/>
      <c r="G9" s="20"/>
      <c r="H9" s="32"/>
      <c r="I9" s="33"/>
      <c r="J9" s="33"/>
    </row>
    <row r="10" spans="1:14" s="36" customFormat="1" ht="16.5" x14ac:dyDescent="0.2">
      <c r="B10" s="37" t="s">
        <v>41</v>
      </c>
      <c r="C10" s="37"/>
      <c r="E10" s="38"/>
      <c r="F10" s="39"/>
      <c r="G10" s="39"/>
      <c r="H10" s="39"/>
      <c r="I10" s="167" t="s">
        <v>153</v>
      </c>
      <c r="J10" s="39"/>
      <c r="K10" s="37" t="s">
        <v>42</v>
      </c>
      <c r="M10" s="37"/>
      <c r="N10" s="166" t="s">
        <v>154</v>
      </c>
    </row>
    <row r="11" spans="1:14" s="36" customFormat="1" ht="22.75" customHeight="1" x14ac:dyDescent="0.2">
      <c r="B11" s="40">
        <v>1</v>
      </c>
      <c r="C11" s="414" t="s">
        <v>43</v>
      </c>
      <c r="D11" s="415"/>
      <c r="E11" s="41">
        <v>0</v>
      </c>
      <c r="F11" s="40">
        <v>21</v>
      </c>
      <c r="G11" s="414" t="s">
        <v>156</v>
      </c>
      <c r="H11" s="415"/>
      <c r="I11" s="41">
        <v>0</v>
      </c>
      <c r="K11" s="40" t="s">
        <v>45</v>
      </c>
      <c r="L11" s="48"/>
      <c r="M11" s="63"/>
      <c r="N11" s="42"/>
    </row>
    <row r="12" spans="1:14" s="36" customFormat="1" ht="22.75" customHeight="1" x14ac:dyDescent="0.2">
      <c r="B12" s="40">
        <v>2</v>
      </c>
      <c r="C12" s="414" t="s">
        <v>46</v>
      </c>
      <c r="D12" s="415"/>
      <c r="E12" s="41"/>
      <c r="F12" s="40">
        <v>22</v>
      </c>
      <c r="G12" s="414" t="s">
        <v>85</v>
      </c>
      <c r="H12" s="415"/>
      <c r="I12" s="41"/>
      <c r="K12" s="40" t="s">
        <v>92</v>
      </c>
      <c r="L12" s="62"/>
      <c r="M12" s="65" t="s">
        <v>89</v>
      </c>
      <c r="N12" s="42"/>
    </row>
    <row r="13" spans="1:14" s="36" customFormat="1" ht="22.75" customHeight="1" x14ac:dyDescent="0.2">
      <c r="B13" s="40">
        <v>3</v>
      </c>
      <c r="C13" s="414" t="s">
        <v>160</v>
      </c>
      <c r="D13" s="415"/>
      <c r="E13" s="41"/>
      <c r="F13" s="40">
        <v>23</v>
      </c>
      <c r="G13" s="414" t="s">
        <v>44</v>
      </c>
      <c r="H13" s="415"/>
      <c r="I13" s="41"/>
      <c r="K13" s="40" t="s">
        <v>92</v>
      </c>
      <c r="L13" s="48"/>
      <c r="M13" s="65" t="s">
        <v>90</v>
      </c>
      <c r="N13" s="42"/>
    </row>
    <row r="14" spans="1:14" s="36" customFormat="1" ht="22.75" customHeight="1" x14ac:dyDescent="0.2">
      <c r="B14" s="40">
        <v>4</v>
      </c>
      <c r="C14" s="414" t="s">
        <v>170</v>
      </c>
      <c r="D14" s="415"/>
      <c r="E14" s="41"/>
      <c r="F14" s="40">
        <v>24</v>
      </c>
      <c r="G14" s="414" t="s">
        <v>47</v>
      </c>
      <c r="H14" s="415"/>
      <c r="I14" s="41"/>
      <c r="K14" s="40" t="s">
        <v>92</v>
      </c>
      <c r="L14" s="48"/>
      <c r="M14" s="65" t="s">
        <v>91</v>
      </c>
      <c r="N14" s="42"/>
    </row>
    <row r="15" spans="1:14" s="36" customFormat="1" ht="22.75" customHeight="1" x14ac:dyDescent="0.2">
      <c r="B15" s="40">
        <v>5</v>
      </c>
      <c r="C15" s="414" t="s">
        <v>49</v>
      </c>
      <c r="D15" s="415"/>
      <c r="E15" s="41"/>
      <c r="F15" s="40">
        <v>25</v>
      </c>
      <c r="G15" s="414" t="s">
        <v>48</v>
      </c>
      <c r="H15" s="415"/>
      <c r="I15" s="41"/>
      <c r="K15" s="396" t="s">
        <v>53</v>
      </c>
      <c r="L15" s="397"/>
      <c r="M15" s="63"/>
      <c r="N15" s="42"/>
    </row>
    <row r="16" spans="1:14" s="36" customFormat="1" ht="22.75" customHeight="1" x14ac:dyDescent="0.2">
      <c r="B16" s="40">
        <v>6</v>
      </c>
      <c r="C16" s="414" t="s">
        <v>51</v>
      </c>
      <c r="D16" s="415"/>
      <c r="E16" s="41"/>
      <c r="F16" s="40">
        <v>26</v>
      </c>
      <c r="G16" s="414" t="s">
        <v>50</v>
      </c>
      <c r="H16" s="415"/>
      <c r="I16" s="41"/>
      <c r="K16" s="396" t="s">
        <v>56</v>
      </c>
      <c r="L16" s="397"/>
      <c r="M16" s="63"/>
      <c r="N16" s="42"/>
    </row>
    <row r="17" spans="2:14" s="36" customFormat="1" ht="22.75" customHeight="1" x14ac:dyDescent="0.2">
      <c r="B17" s="40">
        <v>7</v>
      </c>
      <c r="C17" s="426" t="s">
        <v>54</v>
      </c>
      <c r="D17" s="427"/>
      <c r="E17" s="41"/>
      <c r="F17" s="40">
        <v>27</v>
      </c>
      <c r="G17" s="414" t="s">
        <v>52</v>
      </c>
      <c r="H17" s="415"/>
      <c r="I17" s="41"/>
      <c r="K17" s="396" t="s">
        <v>58</v>
      </c>
      <c r="L17" s="397"/>
      <c r="M17" s="64"/>
      <c r="N17" s="42"/>
    </row>
    <row r="18" spans="2:14" s="36" customFormat="1" ht="22.75" customHeight="1" x14ac:dyDescent="0.2">
      <c r="B18" s="40">
        <v>8</v>
      </c>
      <c r="C18" s="414" t="s">
        <v>81</v>
      </c>
      <c r="D18" s="415"/>
      <c r="E18" s="41"/>
      <c r="F18" s="40">
        <v>28</v>
      </c>
      <c r="G18" s="414" t="s">
        <v>55</v>
      </c>
      <c r="H18" s="415"/>
      <c r="I18" s="41"/>
      <c r="K18" s="424" t="s">
        <v>158</v>
      </c>
      <c r="L18" s="430"/>
      <c r="M18" s="425"/>
      <c r="N18" s="42"/>
    </row>
    <row r="19" spans="2:14" s="36" customFormat="1" ht="22.75" customHeight="1" x14ac:dyDescent="0.2">
      <c r="B19" s="40">
        <v>9</v>
      </c>
      <c r="C19" s="414" t="s">
        <v>57</v>
      </c>
      <c r="D19" s="415"/>
      <c r="E19" s="41"/>
      <c r="F19" s="40">
        <v>29</v>
      </c>
      <c r="G19" s="414" t="s">
        <v>161</v>
      </c>
      <c r="H19" s="415"/>
      <c r="I19" s="41"/>
      <c r="K19" s="40" t="s">
        <v>60</v>
      </c>
      <c r="L19" s="431"/>
      <c r="M19" s="432"/>
      <c r="N19" s="42"/>
    </row>
    <row r="20" spans="2:14" s="36" customFormat="1" ht="22.75" customHeight="1" x14ac:dyDescent="0.2">
      <c r="B20" s="40">
        <v>10</v>
      </c>
      <c r="C20" s="414" t="s">
        <v>168</v>
      </c>
      <c r="D20" s="415"/>
      <c r="E20" s="41"/>
      <c r="F20" s="40">
        <v>30</v>
      </c>
      <c r="G20" s="414" t="s">
        <v>162</v>
      </c>
      <c r="H20" s="415"/>
      <c r="I20" s="41"/>
      <c r="K20" s="37" t="s">
        <v>61</v>
      </c>
      <c r="M20" s="37"/>
      <c r="N20" s="167" t="s">
        <v>155</v>
      </c>
    </row>
    <row r="21" spans="2:14" s="36" customFormat="1" ht="22.75" customHeight="1" x14ac:dyDescent="0.2">
      <c r="B21" s="40">
        <v>11</v>
      </c>
      <c r="C21" s="414" t="s">
        <v>157</v>
      </c>
      <c r="D21" s="415"/>
      <c r="E21" s="41"/>
      <c r="F21" s="40">
        <v>31</v>
      </c>
      <c r="G21" s="414" t="s">
        <v>59</v>
      </c>
      <c r="H21" s="415"/>
      <c r="I21" s="41"/>
      <c r="K21" s="424" t="s">
        <v>64</v>
      </c>
      <c r="L21" s="425"/>
      <c r="M21" s="43"/>
      <c r="N21" s="60">
        <v>0</v>
      </c>
    </row>
    <row r="22" spans="2:14" s="36" customFormat="1" ht="22.75" customHeight="1" x14ac:dyDescent="0.2">
      <c r="B22" s="40">
        <v>12</v>
      </c>
      <c r="C22" s="414" t="s">
        <v>62</v>
      </c>
      <c r="D22" s="415"/>
      <c r="E22" s="41"/>
      <c r="F22" s="40">
        <v>32</v>
      </c>
      <c r="G22" s="414" t="s">
        <v>167</v>
      </c>
      <c r="H22" s="415"/>
      <c r="I22" s="41"/>
      <c r="K22" s="424" t="s">
        <v>69</v>
      </c>
      <c r="L22" s="425"/>
      <c r="M22" s="43"/>
      <c r="N22" s="60"/>
    </row>
    <row r="23" spans="2:14" s="36" customFormat="1" ht="22.75" customHeight="1" x14ac:dyDescent="0.2">
      <c r="B23" s="40">
        <v>13</v>
      </c>
      <c r="C23" s="414" t="s">
        <v>65</v>
      </c>
      <c r="D23" s="415"/>
      <c r="E23" s="41"/>
      <c r="F23" s="40">
        <v>33</v>
      </c>
      <c r="G23" s="414" t="s">
        <v>63</v>
      </c>
      <c r="H23" s="415"/>
      <c r="I23" s="41"/>
      <c r="K23" s="424" t="s">
        <v>72</v>
      </c>
      <c r="L23" s="425"/>
      <c r="M23" s="43"/>
      <c r="N23" s="60"/>
    </row>
    <row r="24" spans="2:14" s="36" customFormat="1" ht="22.75" customHeight="1" x14ac:dyDescent="0.2">
      <c r="B24" s="40">
        <v>14</v>
      </c>
      <c r="C24" s="414" t="s">
        <v>68</v>
      </c>
      <c r="D24" s="415"/>
      <c r="E24" s="41"/>
      <c r="F24" s="40">
        <v>34</v>
      </c>
      <c r="G24" s="414" t="s">
        <v>66</v>
      </c>
      <c r="H24" s="415"/>
      <c r="I24" s="41"/>
      <c r="K24" s="424" t="s">
        <v>73</v>
      </c>
      <c r="L24" s="425"/>
      <c r="M24" s="43"/>
      <c r="N24" s="60"/>
    </row>
    <row r="25" spans="2:14" s="36" customFormat="1" ht="22.75" customHeight="1" x14ac:dyDescent="0.2">
      <c r="B25" s="40">
        <v>15</v>
      </c>
      <c r="C25" s="414" t="s">
        <v>70</v>
      </c>
      <c r="D25" s="415"/>
      <c r="E25" s="41"/>
      <c r="F25" s="40">
        <v>35</v>
      </c>
      <c r="G25" s="414" t="s">
        <v>169</v>
      </c>
      <c r="H25" s="415"/>
      <c r="I25" s="41"/>
      <c r="K25" s="424" t="s">
        <v>67</v>
      </c>
      <c r="L25" s="425"/>
      <c r="M25" s="43"/>
      <c r="N25" s="60"/>
    </row>
    <row r="26" spans="2:14" s="36" customFormat="1" ht="22.75" customHeight="1" x14ac:dyDescent="0.2">
      <c r="B26" s="40">
        <v>16</v>
      </c>
      <c r="C26" s="414" t="s">
        <v>74</v>
      </c>
      <c r="D26" s="415"/>
      <c r="E26" s="41"/>
      <c r="F26" s="40">
        <v>36</v>
      </c>
      <c r="G26" s="414" t="s">
        <v>71</v>
      </c>
      <c r="H26" s="415"/>
      <c r="I26" s="41"/>
      <c r="K26" s="424" t="s">
        <v>77</v>
      </c>
      <c r="L26" s="425"/>
      <c r="M26" s="43"/>
      <c r="N26" s="60"/>
    </row>
    <row r="27" spans="2:14" s="36" customFormat="1" ht="22.75" customHeight="1" x14ac:dyDescent="0.2">
      <c r="B27" s="40">
        <v>17</v>
      </c>
      <c r="C27" s="414" t="s">
        <v>76</v>
      </c>
      <c r="D27" s="415"/>
      <c r="E27" s="41"/>
      <c r="F27" s="40">
        <v>37</v>
      </c>
      <c r="G27" s="414" t="s">
        <v>166</v>
      </c>
      <c r="H27" s="415"/>
      <c r="I27" s="41"/>
      <c r="K27" s="424" t="s">
        <v>75</v>
      </c>
      <c r="L27" s="425"/>
      <c r="M27" s="43"/>
      <c r="N27" s="60"/>
    </row>
    <row r="28" spans="2:14" s="36" customFormat="1" ht="22.75" customHeight="1" x14ac:dyDescent="0.2">
      <c r="B28" s="40">
        <v>18</v>
      </c>
      <c r="C28" s="426" t="s">
        <v>78</v>
      </c>
      <c r="D28" s="427"/>
      <c r="E28" s="41"/>
      <c r="F28" s="40">
        <v>38</v>
      </c>
      <c r="G28" s="414" t="s">
        <v>165</v>
      </c>
      <c r="H28" s="415"/>
      <c r="I28" s="41"/>
      <c r="K28" s="424" t="s">
        <v>79</v>
      </c>
      <c r="L28" s="425"/>
      <c r="M28" s="43"/>
      <c r="N28" s="60"/>
    </row>
    <row r="29" spans="2:14" s="36" customFormat="1" ht="22.75" customHeight="1" x14ac:dyDescent="0.2">
      <c r="B29" s="40">
        <v>19</v>
      </c>
      <c r="C29" s="414" t="s">
        <v>80</v>
      </c>
      <c r="D29" s="415"/>
      <c r="E29" s="41"/>
      <c r="F29" s="40">
        <v>39</v>
      </c>
      <c r="G29" s="414" t="s">
        <v>163</v>
      </c>
      <c r="H29" s="415"/>
      <c r="I29" s="49"/>
      <c r="K29" s="424" t="s">
        <v>82</v>
      </c>
      <c r="L29" s="425"/>
      <c r="M29" s="43"/>
      <c r="N29" s="60"/>
    </row>
    <row r="30" spans="2:14" s="36" customFormat="1" ht="22.75" customHeight="1" x14ac:dyDescent="0.2">
      <c r="B30" s="40">
        <v>20</v>
      </c>
      <c r="C30" s="414" t="s">
        <v>83</v>
      </c>
      <c r="D30" s="415"/>
      <c r="E30" s="41"/>
      <c r="F30" s="40">
        <v>40</v>
      </c>
      <c r="G30" s="414" t="s">
        <v>164</v>
      </c>
      <c r="H30" s="415"/>
      <c r="I30" s="50"/>
      <c r="K30" s="424" t="s">
        <v>84</v>
      </c>
      <c r="L30" s="425"/>
      <c r="M30" s="43"/>
      <c r="N30" s="60"/>
    </row>
    <row r="31" spans="2:14" ht="18.75" customHeight="1" thickBot="1" x14ac:dyDescent="0.25">
      <c r="F31" s="40">
        <v>41</v>
      </c>
      <c r="G31" s="40" t="s">
        <v>86</v>
      </c>
      <c r="H31" s="46"/>
      <c r="I31" s="41"/>
      <c r="K31" s="424" t="s">
        <v>87</v>
      </c>
      <c r="L31" s="425"/>
      <c r="M31" s="43"/>
      <c r="N31" s="60"/>
    </row>
    <row r="32" spans="2:14" ht="18.75" customHeight="1" thickBot="1" x14ac:dyDescent="0.25">
      <c r="F32" s="428" t="s">
        <v>11</v>
      </c>
      <c r="G32" s="429"/>
      <c r="H32" s="44"/>
      <c r="I32" s="45">
        <f>SUM(E11:E30)+SUM(I11:I31)</f>
        <v>0</v>
      </c>
      <c r="K32" s="424" t="s">
        <v>88</v>
      </c>
      <c r="L32" s="425"/>
      <c r="M32" s="43"/>
      <c r="N32" s="61"/>
    </row>
    <row r="33" spans="2:14" ht="19.5" customHeight="1" x14ac:dyDescent="0.2">
      <c r="C33" s="434"/>
      <c r="D33" s="434"/>
      <c r="E33" s="168"/>
      <c r="K33" s="424" t="s">
        <v>159</v>
      </c>
      <c r="L33" s="425"/>
      <c r="M33" s="43"/>
      <c r="N33" s="61"/>
    </row>
    <row r="34" spans="2:14" ht="18.75" customHeight="1" x14ac:dyDescent="0.2">
      <c r="B34" s="19" t="s">
        <v>171</v>
      </c>
      <c r="C34" s="433">
        <f>申込書!N15</f>
        <v>0</v>
      </c>
      <c r="D34" s="433"/>
      <c r="E34" s="433"/>
      <c r="F34" s="168"/>
      <c r="G34" s="165"/>
      <c r="H34" s="165"/>
      <c r="I34" s="165"/>
      <c r="K34" s="424"/>
      <c r="L34" s="425"/>
      <c r="M34" s="43"/>
      <c r="N34" s="61"/>
    </row>
    <row r="35" spans="2:14" ht="18.75" customHeight="1" x14ac:dyDescent="0.2">
      <c r="C35" s="19" t="s">
        <v>172</v>
      </c>
      <c r="E35" s="19" t="str">
        <f>IF(申込書!F26="","－－－",申込書!F26)</f>
        <v>－－－</v>
      </c>
      <c r="H35" s="175" t="s">
        <v>176</v>
      </c>
      <c r="K35" s="40" t="s">
        <v>60</v>
      </c>
      <c r="L35" s="169"/>
      <c r="M35" s="43"/>
      <c r="N35" s="61"/>
    </row>
    <row r="36" spans="2:14" ht="18.75" customHeight="1" x14ac:dyDescent="0.2">
      <c r="C36" s="19" t="s">
        <v>173</v>
      </c>
      <c r="E36" s="19" t="str">
        <f>IF(申込書!F27="","－－－",申込書!F27)</f>
        <v>－－－</v>
      </c>
      <c r="K36" s="36"/>
      <c r="L36" s="36"/>
      <c r="M36" s="36"/>
    </row>
    <row r="37" spans="2:14" ht="18.75" customHeight="1" x14ac:dyDescent="0.2"/>
    <row r="38" spans="2:14" ht="18.75" customHeight="1" x14ac:dyDescent="0.2"/>
    <row r="39" spans="2:14" ht="18.75" customHeight="1" x14ac:dyDescent="0.2"/>
    <row r="40" spans="2:14" ht="18.75" customHeight="1" x14ac:dyDescent="0.2"/>
    <row r="41" spans="2:14" ht="18.75" customHeight="1" x14ac:dyDescent="0.2"/>
    <row r="42" spans="2:14" ht="18.75" customHeight="1" x14ac:dyDescent="0.2"/>
    <row r="43" spans="2:14" ht="18.75" customHeight="1" x14ac:dyDescent="0.2"/>
    <row r="44" spans="2:14" ht="18.75" customHeight="1" x14ac:dyDescent="0.2"/>
    <row r="45" spans="2:14" ht="18.75" customHeight="1" x14ac:dyDescent="0.2"/>
    <row r="46" spans="2:14" ht="18.75" customHeight="1" x14ac:dyDescent="0.2"/>
    <row r="47" spans="2:14" ht="18.75" customHeight="1" x14ac:dyDescent="0.2"/>
    <row r="48" spans="2:14" ht="18.75" customHeight="1" x14ac:dyDescent="0.2"/>
    <row r="49" ht="18.75" customHeight="1" x14ac:dyDescent="0.2"/>
  </sheetData>
  <mergeCells count="79">
    <mergeCell ref="C34:E34"/>
    <mergeCell ref="G23:H23"/>
    <mergeCell ref="G24:H24"/>
    <mergeCell ref="G25:H25"/>
    <mergeCell ref="G26:H26"/>
    <mergeCell ref="G27:H27"/>
    <mergeCell ref="G28:H28"/>
    <mergeCell ref="G29:H29"/>
    <mergeCell ref="G30:H30"/>
    <mergeCell ref="C33:D33"/>
    <mergeCell ref="K34:L34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K25:L25"/>
    <mergeCell ref="K21:L21"/>
    <mergeCell ref="K18:M18"/>
    <mergeCell ref="K24:L24"/>
    <mergeCell ref="K23:L23"/>
    <mergeCell ref="L19:M19"/>
    <mergeCell ref="K22:L22"/>
    <mergeCell ref="K33:L33"/>
    <mergeCell ref="C26:D26"/>
    <mergeCell ref="C27:D27"/>
    <mergeCell ref="C28:D28"/>
    <mergeCell ref="C29:D29"/>
    <mergeCell ref="C30:D30"/>
    <mergeCell ref="K28:L28"/>
    <mergeCell ref="K26:L26"/>
    <mergeCell ref="K27:L27"/>
    <mergeCell ref="K32:L32"/>
    <mergeCell ref="F32:G32"/>
    <mergeCell ref="K31:L31"/>
    <mergeCell ref="K30:L30"/>
    <mergeCell ref="K29:L29"/>
    <mergeCell ref="G19:H19"/>
    <mergeCell ref="G20:H20"/>
    <mergeCell ref="G21:H21"/>
    <mergeCell ref="G22:H22"/>
    <mergeCell ref="K5:M5"/>
    <mergeCell ref="K15:L15"/>
    <mergeCell ref="F8:G8"/>
    <mergeCell ref="L8:N8"/>
    <mergeCell ref="G11:H11"/>
    <mergeCell ref="G12:H12"/>
    <mergeCell ref="G13:H13"/>
    <mergeCell ref="G14:H14"/>
    <mergeCell ref="G15:H15"/>
    <mergeCell ref="G16:H16"/>
    <mergeCell ref="G17:H17"/>
    <mergeCell ref="G18:H18"/>
    <mergeCell ref="C3:D3"/>
    <mergeCell ref="K17:L17"/>
    <mergeCell ref="H6:J6"/>
    <mergeCell ref="D5:J5"/>
    <mergeCell ref="D6:F6"/>
    <mergeCell ref="D7:F7"/>
    <mergeCell ref="H7:J7"/>
    <mergeCell ref="D8:E8"/>
    <mergeCell ref="I8:J8"/>
    <mergeCell ref="H3:K3"/>
    <mergeCell ref="L3:M3"/>
    <mergeCell ref="K16:L16"/>
    <mergeCell ref="B5:C5"/>
    <mergeCell ref="B6:C6"/>
    <mergeCell ref="B7:C7"/>
    <mergeCell ref="B8:C8"/>
  </mergeCells>
  <phoneticPr fontId="1"/>
  <dataValidations count="5">
    <dataValidation imeMode="off" allowBlank="1" showInputMessage="1" showErrorMessage="1" sqref="I31 I10:I28 E11:E30 D6 F3 H6:H7" xr:uid="{00000000-0002-0000-0200-000000000000}"/>
    <dataValidation imeMode="on" allowBlank="1" showInputMessage="1" showErrorMessage="1" sqref="H31 L8 I9:J9 D5:J5" xr:uid="{00000000-0002-0000-0200-000001000000}"/>
    <dataValidation type="list" allowBlank="1" showInputMessage="1" showErrorMessage="1" sqref="N11:N19" xr:uid="{00000000-0002-0000-0200-000002000000}">
      <formula1>"○"</formula1>
    </dataValidation>
    <dataValidation type="list" allowBlank="1" showInputMessage="1" showErrorMessage="1" sqref="K5:M5" xr:uid="{00000000-0002-0000-0200-000003000000}">
      <formula1>"小1,小2,小3,小4,小5,小6,小混成,中学,高校,大学,成人,高齢"</formula1>
    </dataValidation>
    <dataValidation type="list" imeMode="disabled" allowBlank="1" showInputMessage="1" showErrorMessage="1" sqref="M21:M35" xr:uid="{00000000-0002-0000-0200-000004000000}">
      <formula1>"○"</formula1>
    </dataValidation>
  </dataValidations>
  <pageMargins left="0.39370078740157483" right="0.39370078740157483" top="0.39370078740157483" bottom="0.39370078740157483" header="0.19685039370078741" footer="0.19685039370078741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L26" sqref="L26"/>
    </sheetView>
  </sheetViews>
  <sheetFormatPr defaultColWidth="8" defaultRowHeight="13" x14ac:dyDescent="0.2"/>
  <cols>
    <col min="1" max="1" width="2.08984375" style="88" customWidth="1"/>
    <col min="2" max="2" width="4.26953125" style="88" customWidth="1"/>
    <col min="3" max="3" width="14.36328125" style="88" customWidth="1"/>
    <col min="4" max="4" width="13" style="88" customWidth="1"/>
    <col min="5" max="5" width="6.90625" style="88" customWidth="1"/>
    <col min="6" max="6" width="10" style="88" customWidth="1"/>
    <col min="7" max="8" width="7.6328125" style="88" customWidth="1"/>
    <col min="9" max="9" width="11.08984375" style="88" customWidth="1"/>
    <col min="10" max="10" width="15" style="88" customWidth="1"/>
    <col min="11" max="11" width="8" style="88"/>
    <col min="12" max="12" width="8.453125" style="88" bestFit="1" customWidth="1"/>
    <col min="13" max="16384" width="8" style="88"/>
  </cols>
  <sheetData>
    <row r="1" spans="1:10" ht="23.5" x14ac:dyDescent="0.2">
      <c r="A1" s="89" t="s">
        <v>114</v>
      </c>
      <c r="E1" s="90"/>
      <c r="F1" s="91"/>
      <c r="G1" s="90"/>
      <c r="I1" s="155" t="s">
        <v>115</v>
      </c>
      <c r="J1" s="156"/>
    </row>
    <row r="2" spans="1:10" ht="16.5" x14ac:dyDescent="0.2">
      <c r="G2" s="92"/>
      <c r="H2" s="92"/>
      <c r="I2" s="92"/>
    </row>
    <row r="3" spans="1:10" ht="34.5" customHeight="1" x14ac:dyDescent="0.2">
      <c r="C3" s="436"/>
      <c r="D3" s="436"/>
      <c r="E3" s="436"/>
      <c r="F3" s="157" t="s">
        <v>144</v>
      </c>
      <c r="G3" s="93"/>
      <c r="I3" s="93" t="s">
        <v>116</v>
      </c>
    </row>
    <row r="4" spans="1:10" ht="19" x14ac:dyDescent="0.2">
      <c r="C4" s="94"/>
      <c r="F4" s="94"/>
      <c r="H4" s="437" t="s">
        <v>117</v>
      </c>
      <c r="I4" s="437"/>
      <c r="J4" s="437"/>
    </row>
    <row r="5" spans="1:10" ht="18" customHeight="1" x14ac:dyDescent="0.2">
      <c r="C5" s="95"/>
      <c r="D5" s="96"/>
      <c r="E5" s="97"/>
      <c r="F5" s="98"/>
      <c r="H5" s="435" t="s">
        <v>213</v>
      </c>
      <c r="I5" s="435"/>
      <c r="J5" s="435"/>
    </row>
    <row r="6" spans="1:10" ht="18" customHeight="1" x14ac:dyDescent="0.2">
      <c r="C6" s="99"/>
      <c r="D6" s="100"/>
      <c r="E6" s="101"/>
      <c r="F6" s="102"/>
      <c r="H6" s="435" t="s">
        <v>118</v>
      </c>
      <c r="I6" s="435"/>
      <c r="J6" s="435"/>
    </row>
    <row r="7" spans="1:10" ht="18" customHeight="1" x14ac:dyDescent="0.2">
      <c r="G7" s="94"/>
      <c r="H7" s="435" t="s">
        <v>119</v>
      </c>
      <c r="I7" s="435"/>
      <c r="J7" s="435"/>
    </row>
    <row r="8" spans="1:10" x14ac:dyDescent="0.2">
      <c r="G8" s="94"/>
      <c r="H8" s="435" t="s">
        <v>120</v>
      </c>
      <c r="I8" s="435"/>
      <c r="J8" s="435"/>
    </row>
    <row r="9" spans="1:10" x14ac:dyDescent="0.2">
      <c r="C9" s="88" t="s">
        <v>121</v>
      </c>
    </row>
    <row r="11" spans="1:10" ht="20.25" customHeight="1" x14ac:dyDescent="0.2">
      <c r="B11" s="441" t="s">
        <v>122</v>
      </c>
      <c r="C11" s="442"/>
      <c r="D11" s="443">
        <f>I21</f>
        <v>0</v>
      </c>
      <c r="E11" s="444"/>
      <c r="F11" s="445"/>
      <c r="G11" s="103" t="s">
        <v>123</v>
      </c>
      <c r="H11" s="158" t="s">
        <v>148</v>
      </c>
      <c r="I11" s="104" t="s">
        <v>124</v>
      </c>
      <c r="J11" s="159" t="s">
        <v>148</v>
      </c>
    </row>
    <row r="12" spans="1:10" ht="11.25" customHeight="1" x14ac:dyDescent="0.2">
      <c r="C12" s="105"/>
    </row>
    <row r="13" spans="1:10" ht="20.149999999999999" customHeight="1" x14ac:dyDescent="0.2">
      <c r="B13" s="104" t="s">
        <v>149</v>
      </c>
      <c r="C13" s="104" t="s">
        <v>125</v>
      </c>
      <c r="D13" s="446" t="s">
        <v>126</v>
      </c>
      <c r="E13" s="447"/>
      <c r="F13" s="448"/>
      <c r="G13" s="104" t="s">
        <v>127</v>
      </c>
      <c r="H13" s="104" t="s">
        <v>128</v>
      </c>
      <c r="I13" s="104" t="s">
        <v>129</v>
      </c>
      <c r="J13" s="107" t="s">
        <v>130</v>
      </c>
    </row>
    <row r="14" spans="1:10" ht="57.25" customHeight="1" x14ac:dyDescent="0.2">
      <c r="B14" s="108">
        <v>1</v>
      </c>
      <c r="C14" s="109"/>
      <c r="D14" s="449" t="s">
        <v>203</v>
      </c>
      <c r="E14" s="450"/>
      <c r="F14" s="451"/>
      <c r="G14" s="195"/>
      <c r="H14" s="196">
        <v>600</v>
      </c>
      <c r="I14" s="197">
        <f>H14*G14</f>
        <v>0</v>
      </c>
      <c r="J14" s="110" t="s">
        <v>209</v>
      </c>
    </row>
    <row r="15" spans="1:10" ht="20.149999999999999" customHeight="1" x14ac:dyDescent="0.2">
      <c r="B15" s="108"/>
      <c r="C15" s="109"/>
      <c r="D15" s="449"/>
      <c r="E15" s="450"/>
      <c r="F15" s="451"/>
      <c r="G15" s="195"/>
      <c r="H15" s="198"/>
      <c r="I15" s="197"/>
      <c r="J15" s="111"/>
    </row>
    <row r="16" spans="1:10" ht="20.149999999999999" customHeight="1" x14ac:dyDescent="0.2">
      <c r="B16" s="108"/>
      <c r="C16" s="112"/>
      <c r="D16" s="452"/>
      <c r="E16" s="453"/>
      <c r="F16" s="454"/>
      <c r="G16" s="195"/>
      <c r="H16" s="198"/>
      <c r="I16" s="197"/>
      <c r="J16" s="111"/>
    </row>
    <row r="17" spans="2:10" ht="20.149999999999999" customHeight="1" x14ac:dyDescent="0.2">
      <c r="B17" s="108"/>
      <c r="C17" s="112"/>
      <c r="D17" s="452"/>
      <c r="E17" s="453"/>
      <c r="F17" s="454"/>
      <c r="G17" s="195"/>
      <c r="H17" s="199"/>
      <c r="I17" s="200"/>
      <c r="J17" s="111"/>
    </row>
    <row r="18" spans="2:10" ht="20.149999999999999" customHeight="1" x14ac:dyDescent="0.2">
      <c r="B18" s="108"/>
      <c r="C18" s="112"/>
      <c r="D18" s="452"/>
      <c r="E18" s="453"/>
      <c r="F18" s="454"/>
      <c r="G18" s="195"/>
      <c r="H18" s="199"/>
      <c r="I18" s="200"/>
      <c r="J18" s="111"/>
    </row>
    <row r="19" spans="2:10" ht="20.149999999999999" customHeight="1" x14ac:dyDescent="0.2">
      <c r="B19" s="108"/>
      <c r="C19" s="112"/>
      <c r="D19" s="455"/>
      <c r="E19" s="456"/>
      <c r="F19" s="457"/>
      <c r="G19" s="195"/>
      <c r="H19" s="199"/>
      <c r="I19" s="200"/>
      <c r="J19" s="111"/>
    </row>
    <row r="20" spans="2:10" ht="20.149999999999999" customHeight="1" x14ac:dyDescent="0.2">
      <c r="B20" s="113"/>
      <c r="C20" s="114"/>
      <c r="D20" s="458"/>
      <c r="E20" s="459"/>
      <c r="F20" s="460"/>
      <c r="G20" s="201"/>
      <c r="H20" s="202"/>
      <c r="I20" s="203"/>
      <c r="J20" s="115"/>
    </row>
    <row r="21" spans="2:10" ht="20.149999999999999" customHeight="1" x14ac:dyDescent="0.2">
      <c r="B21" s="106"/>
      <c r="C21" s="116" t="s">
        <v>131</v>
      </c>
      <c r="D21" s="117"/>
      <c r="E21" s="118"/>
      <c r="F21" s="118"/>
      <c r="G21" s="204"/>
      <c r="H21" s="205"/>
      <c r="I21" s="206">
        <f>SUM(I14:I20)</f>
        <v>0</v>
      </c>
      <c r="J21" s="119"/>
    </row>
    <row r="22" spans="2:10" ht="15" customHeight="1" x14ac:dyDescent="0.2"/>
    <row r="23" spans="2:10" ht="15" customHeight="1" x14ac:dyDescent="0.2">
      <c r="B23" s="120" t="s">
        <v>132</v>
      </c>
      <c r="D23" s="88" t="s">
        <v>143</v>
      </c>
    </row>
    <row r="24" spans="2:10" ht="15" customHeight="1" x14ac:dyDescent="0.2">
      <c r="C24" s="121" t="s">
        <v>133</v>
      </c>
      <c r="D24" s="438" t="s">
        <v>134</v>
      </c>
      <c r="E24" s="439"/>
      <c r="F24" s="439"/>
      <c r="G24" s="439"/>
      <c r="H24" s="439"/>
      <c r="I24" s="439"/>
      <c r="J24" s="440"/>
    </row>
    <row r="25" spans="2:10" ht="15" customHeight="1" x14ac:dyDescent="0.2">
      <c r="C25" s="121" t="s">
        <v>135</v>
      </c>
      <c r="D25" s="438" t="s">
        <v>136</v>
      </c>
      <c r="E25" s="439"/>
      <c r="F25" s="439"/>
      <c r="G25" s="439"/>
      <c r="H25" s="439"/>
      <c r="I25" s="439"/>
      <c r="J25" s="440"/>
    </row>
    <row r="26" spans="2:10" ht="15" customHeight="1" x14ac:dyDescent="0.2">
      <c r="C26" s="121" t="s">
        <v>137</v>
      </c>
      <c r="D26" s="438" t="s">
        <v>138</v>
      </c>
      <c r="E26" s="439"/>
      <c r="F26" s="439"/>
      <c r="G26" s="439"/>
      <c r="H26" s="439"/>
      <c r="I26" s="439"/>
      <c r="J26" s="440"/>
    </row>
    <row r="27" spans="2:10" ht="15" customHeight="1" x14ac:dyDescent="0.2">
      <c r="C27" s="121" t="s">
        <v>139</v>
      </c>
      <c r="D27" s="461">
        <v>2686595</v>
      </c>
      <c r="E27" s="462"/>
      <c r="F27" s="462"/>
      <c r="G27" s="462"/>
      <c r="H27" s="462"/>
      <c r="I27" s="462"/>
      <c r="J27" s="463"/>
    </row>
    <row r="28" spans="2:10" x14ac:dyDescent="0.2">
      <c r="C28" s="122" t="s">
        <v>140</v>
      </c>
      <c r="D28" s="464" t="s">
        <v>141</v>
      </c>
      <c r="E28" s="465"/>
      <c r="F28" s="465"/>
      <c r="G28" s="465"/>
      <c r="H28" s="465"/>
      <c r="I28" s="465"/>
      <c r="J28" s="466"/>
    </row>
    <row r="29" spans="2:10" ht="15" customHeight="1" x14ac:dyDescent="0.2">
      <c r="C29" s="123" t="s">
        <v>142</v>
      </c>
      <c r="D29" s="438" t="s">
        <v>214</v>
      </c>
      <c r="E29" s="439"/>
      <c r="F29" s="439"/>
      <c r="G29" s="439"/>
      <c r="H29" s="439"/>
      <c r="I29" s="439"/>
      <c r="J29" s="440"/>
    </row>
    <row r="31" spans="2:10" ht="14" x14ac:dyDescent="0.2">
      <c r="C31" s="467" t="s">
        <v>215</v>
      </c>
      <c r="D31" s="468" t="s">
        <v>216</v>
      </c>
      <c r="E31" s="468"/>
    </row>
  </sheetData>
  <mergeCells count="23">
    <mergeCell ref="D31:E31"/>
    <mergeCell ref="D25:J25"/>
    <mergeCell ref="D26:J26"/>
    <mergeCell ref="D27:J27"/>
    <mergeCell ref="D28:J28"/>
    <mergeCell ref="D29:J29"/>
    <mergeCell ref="D24:J24"/>
    <mergeCell ref="B11:C11"/>
    <mergeCell ref="D11:F11"/>
    <mergeCell ref="D13:F13"/>
    <mergeCell ref="D14:F14"/>
    <mergeCell ref="D15:F15"/>
    <mergeCell ref="D16:F16"/>
    <mergeCell ref="D17:F17"/>
    <mergeCell ref="D18:F18"/>
    <mergeCell ref="D19:F19"/>
    <mergeCell ref="D20:F20"/>
    <mergeCell ref="H8:J8"/>
    <mergeCell ref="C3:E3"/>
    <mergeCell ref="H4:J4"/>
    <mergeCell ref="H5:J5"/>
    <mergeCell ref="H6:J6"/>
    <mergeCell ref="H7:J7"/>
  </mergeCells>
  <phoneticPr fontId="1"/>
  <dataValidations count="2">
    <dataValidation type="list" imeMode="disabled" allowBlank="1" showInputMessage="1" showErrorMessage="1" sqref="F3" xr:uid="{00000000-0002-0000-0300-000000000000}">
      <formula1>"様,御中"</formula1>
    </dataValidation>
    <dataValidation type="date" imeMode="disabled" allowBlank="1" showInputMessage="1" showErrorMessage="1" sqref="J1" xr:uid="{00000000-0002-0000-0300-000001000000}">
      <formula1>45292</formula1>
      <formula2>45657</formula2>
    </dataValidation>
  </dataValidations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H11" sqref="H11"/>
    </sheetView>
  </sheetViews>
  <sheetFormatPr defaultRowHeight="13" x14ac:dyDescent="0.2"/>
  <sheetData/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申込書</vt:lpstr>
      <vt:lpstr>確認書</vt:lpstr>
      <vt:lpstr>当日用</vt:lpstr>
      <vt:lpstr>請求書</vt:lpstr>
      <vt:lpstr>スタンプ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Y.Kamiyama</dc:creator>
  <cp:lastModifiedBy>齊藤 足尾緑</cp:lastModifiedBy>
  <cp:revision/>
  <cp:lastPrinted>2023-11-10T02:36:07Z</cp:lastPrinted>
  <dcterms:created xsi:type="dcterms:W3CDTF">2011-05-10T05:24:20Z</dcterms:created>
  <dcterms:modified xsi:type="dcterms:W3CDTF">2023-12-19T00:23:08Z</dcterms:modified>
</cp:coreProperties>
</file>